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activeTab="2"/>
  </bookViews>
  <sheets>
    <sheet name="4.2.2" sheetId="2" r:id="rId1"/>
    <sheet name="4.10.1" sheetId="1" r:id="rId2"/>
    <sheet name="4.9" sheetId="4"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numberPr">[1]Титульный!$F$20</definedName>
    <definedName name="numberPr_ch">[1]Титульный!$F$25</definedName>
  </definedNames>
  <calcPr calcId="145621"/>
</workbook>
</file>

<file path=xl/calcChain.xml><?xml version="1.0" encoding="utf-8"?>
<calcChain xmlns="http://schemas.openxmlformats.org/spreadsheetml/2006/main">
  <c r="N36" i="2" l="1"/>
  <c r="V35" i="2"/>
  <c r="L32" i="2"/>
  <c r="N30" i="2"/>
  <c r="V29" i="2"/>
  <c r="L26" i="2"/>
  <c r="N24" i="2"/>
  <c r="V23" i="2"/>
  <c r="L20" i="2"/>
  <c r="L18" i="2"/>
  <c r="L17" i="2"/>
  <c r="M17" i="2" s="1"/>
  <c r="N17" i="2" s="1"/>
  <c r="O17" i="2" s="1"/>
  <c r="P17" i="2" s="1"/>
  <c r="R17" i="2" s="1"/>
  <c r="S17" i="2" s="1"/>
  <c r="L9" i="2"/>
  <c r="J9" i="2"/>
  <c r="L8" i="2"/>
  <c r="J8" i="2"/>
  <c r="E32" i="1"/>
  <c r="D32" i="1"/>
  <c r="E29" i="1"/>
  <c r="D29" i="1"/>
  <c r="E26" i="1"/>
  <c r="D26" i="1"/>
  <c r="E23" i="1"/>
  <c r="D23" i="1"/>
  <c r="E18" i="1"/>
  <c r="D18" i="1"/>
  <c r="E9" i="1"/>
  <c r="D9" i="1"/>
  <c r="E8" i="1"/>
  <c r="D8" i="1"/>
  <c r="T23" i="2"/>
  <c r="U22" i="2"/>
  <c r="T29" i="2"/>
  <c r="T35" i="2"/>
  <c r="U28" i="2"/>
  <c r="U34" i="2"/>
</calcChain>
</file>

<file path=xl/sharedStrings.xml><?xml version="1.0" encoding="utf-8"?>
<sst xmlns="http://schemas.openxmlformats.org/spreadsheetml/2006/main" count="159" uniqueCount="84">
  <si>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</si>
  <si>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Параметры формы</t>
  </si>
  <si>
    <t>№ п/п</t>
  </si>
  <si>
    <t>Вид тарифа</t>
  </si>
  <si>
    <t>Наименование тарифа</t>
  </si>
  <si>
    <t>Период действия тарифов</t>
  </si>
  <si>
    <t>Информация</t>
  </si>
  <si>
    <t>Ссылка на документ</t>
  </si>
  <si>
    <t>с</t>
  </si>
  <si>
    <t>по</t>
  </si>
  <si>
    <t>1</t>
  </si>
  <si>
    <t>2</t>
  </si>
  <si>
    <t>3</t>
  </si>
  <si>
    <t>4</t>
  </si>
  <si>
    <t>5</t>
  </si>
  <si>
    <t>6</t>
  </si>
  <si>
    <t>7</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</si>
  <si>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</si>
  <si>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</si>
  <si>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</si>
  <si>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Паспорт инвестиционной программы в сфере теплоснабжения на 2020-2024гг</t>
  </si>
  <si>
    <t>https://portal.eias.ru/Portal/DownloadPage.aspx?type=12&amp;guid=d8458b90-5a09-4643-88ad-6d4e7746c123</t>
  </si>
  <si>
    <t>Предлагаемый метод регулирования</t>
  </si>
  <si>
    <t>2.1</t>
  </si>
  <si>
    <t>01.01.2020</t>
  </si>
  <si>
    <t>31.12.2020</t>
  </si>
  <si>
    <t>метод индексации установленных тарифов</t>
  </si>
  <si>
    <t>Добавить период</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</si>
  <si>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</si>
  <si>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</si>
  <si>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https://portal.eias.ru/Portal/DownloadPage.aspx?type=12&amp;guid=0bfe9e4f-c450-40f2-a09a-003d23d3514b</t>
  </si>
  <si>
    <t>Необходимая валовая выручка на соответствующий период, в том числе с разбивкой по годам</t>
  </si>
  <si>
    <t>4.1</t>
  </si>
  <si>
    <t>Годовой объем полезного отпуска тепловой энергии (теплоносителя)</t>
  </si>
  <si>
    <t>5.1</t>
  </si>
  <si>
    <t>Размер недополученных доходов регулируемой организацией, исчисленный в соответствии с законодательством в сфере теплоснабжения</t>
  </si>
  <si>
    <t>6.1</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</si>
  <si>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</si>
  <si>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</si>
  <si>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</si>
  <si>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При размещении информации по данной форме дополнительно указывается дата подачи заявления об утверждении тарифа и его номер.</t>
  </si>
  <si>
    <t>dp</t>
  </si>
  <si>
    <t>Параметр дифференциации тарифа</t>
  </si>
  <si>
    <t>Период действия тарифа</t>
  </si>
  <si>
    <t>Наличие других периодов действия тарифа</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</si>
  <si>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</si>
  <si>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</si>
  <si>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</si>
  <si>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</si>
  <si>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 руб./Гкал/ч/мес.</t>
  </si>
  <si>
    <t>дата начала</t>
  </si>
  <si>
    <t>дата окончания</t>
  </si>
  <si>
    <t xml:space="preserve">Наименование системы теплоснабжения </t>
  </si>
  <si>
    <t>Группа потребителей</t>
  </si>
  <si>
    <t>организации-перепродавцы</t>
  </si>
  <si>
    <t>вода</t>
  </si>
  <si>
    <t>да</t>
  </si>
  <si>
    <t>нет</t>
  </si>
  <si>
    <t/>
  </si>
  <si>
    <t>Для каждого вида цены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цены (тарифа) и его номер.
По данной форме размещается в том числе информация о предложении об установлении цен (тарифов) для единых теплоснабжающих организаций, а также теплоснабжающих организаций, теплосетевых организаций в ценовых зонах теплоснабжения.</t>
  </si>
  <si>
    <t>1.1.1</t>
  </si>
  <si>
    <t>1.1.1.1</t>
  </si>
  <si>
    <t>1.1.1.1.1</t>
  </si>
  <si>
    <t>1.1.1.1.1.1.1</t>
  </si>
  <si>
    <t>1.1.2</t>
  </si>
  <si>
    <t>1.1.2.1</t>
  </si>
  <si>
    <t>1.1.2.1.1</t>
  </si>
  <si>
    <t>1.1.2.1.1.1</t>
  </si>
  <si>
    <t>1.1.3.1</t>
  </si>
  <si>
    <t>1.1.3.1.1</t>
  </si>
  <si>
    <t>1.1.3.1.1.1</t>
  </si>
  <si>
    <t>1.1.3</t>
  </si>
  <si>
    <t>Форма 4.9 Информация о способах приобретения, стоимости и объемах товаров, необходимых для производства товаров и (или) оказания услуг</t>
  </si>
  <si>
    <t>Наименование параметра</t>
  </si>
  <si>
    <t>Сведения о правовых актах, регламентирующих правила закупки (положение о закупках) в организации</t>
  </si>
  <si>
    <t>Положение о закупках ООО "НТК"</t>
  </si>
  <si>
    <t>http://zakupki.gov.ru/223/ppa/public/organization/organization.html?agencyId=49865&amp;epz=true&amp;style44=false</t>
  </si>
  <si>
    <t>Сведения о месте размещения положения о закупках организации</t>
  </si>
  <si>
    <t>Сведения о планировании закупочных процедур</t>
  </si>
  <si>
    <t>www.zakupki.gov.ru</t>
  </si>
  <si>
    <t>Сведения о результатах проведения закупочных процедур</t>
  </si>
  <si>
    <t>Форма 4.2.2 Информация о величинах тарифов на теплоноситель, передачу тепловой энергии, теплоносителя</t>
  </si>
  <si>
    <t>ООО "Новокузнецкая теплосетевая компания"</t>
  </si>
  <si>
    <t>ООО "Новокузнецкая теплосетевая компания" на 2020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</si>
</sst>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scheme val="minor"/>
    </font>
    <font>
      <sz val="11"/>
      <color theme="1"/>
      <name val="Calibri"/>
      <family val="2"/>
      <charset val="204"/>
      <scheme val="minor"/>
    </font>
    <font>
      <sz val="10"/>
      <name val="Arial Cyr"/>
      <charset val="204"/>
    </font>
    <font>
      <sz val="9"/>
      <name val="Tahoma"/>
      <family val="2"/>
      <charset val="204"/>
    </font>
    <font>
      <sz val="9"/>
      <color theme="0"/>
      <name val="Tahoma"/>
      <family val="2"/>
      <charset val="204"/>
    </font>
    <font>
      <sz val="1"/>
      <color theme="0"/>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name val="Tahoma"/>
      <family val="2"/>
      <charset val="204"/>
    </font>
    <font>
      <sz val="9"/>
      <color indexed="55"/>
      <name val="Tahoma"/>
      <family val="2"/>
      <charset val="204"/>
    </font>
    <font>
      <sz val="9"/>
      <color indexed="11"/>
      <name val="Tahoma"/>
      <family val="2"/>
      <charset val="204"/>
    </font>
    <font>
      <u/>
      <sz val="9"/>
      <color rgb="FF333399"/>
      <name val="Tahoma"/>
      <family val="2"/>
      <charset val="204"/>
    </font>
    <font>
      <sz val="9"/>
      <color indexed="62"/>
      <name val="Tahoma"/>
      <family val="2"/>
      <charset val="204"/>
    </font>
    <font>
      <b/>
      <u/>
      <sz val="9"/>
      <color indexed="62"/>
      <name val="Tahoma"/>
      <family val="2"/>
      <charset val="204"/>
    </font>
    <font>
      <sz val="1"/>
      <color indexed="11"/>
      <name val="Tahoma"/>
      <family val="2"/>
      <charset val="204"/>
    </font>
    <font>
      <sz val="1"/>
      <name val="Tahoma"/>
      <family val="2"/>
      <charset val="204"/>
    </font>
    <font>
      <sz val="9"/>
      <color indexed="23"/>
      <name val="Wingdings 2"/>
      <family val="1"/>
      <charset val="2"/>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lightDown">
        <fgColor indexed="22"/>
      </patternFill>
    </fill>
    <fill>
      <patternFill patternType="solid">
        <fgColor indexed="65"/>
        <bgColor indexed="64"/>
      </patternFill>
    </fill>
    <fill>
      <patternFill patternType="solid">
        <fgColor indexed="44"/>
        <bgColor indexed="64"/>
      </patternFill>
    </fill>
  </fills>
  <borders count="55">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64"/>
      </left>
      <right style="thin">
        <color indexed="64"/>
      </right>
      <top style="medium">
        <color indexed="64"/>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bottom style="thin">
        <color indexed="22"/>
      </bottom>
      <diagonal/>
    </border>
    <border>
      <left/>
      <right/>
      <top/>
      <bottom style="thin">
        <color indexed="22"/>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style="medium">
        <color indexed="64"/>
      </left>
      <right/>
      <top/>
      <bottom/>
      <diagonal/>
    </border>
    <border>
      <left/>
      <right style="medium">
        <color indexed="64"/>
      </right>
      <top/>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right/>
      <top style="thin">
        <color indexed="22"/>
      </top>
      <bottom style="medium">
        <color indexed="64"/>
      </bottom>
      <diagonal/>
    </border>
    <border>
      <left/>
      <right style="medium">
        <color indexed="64"/>
      </right>
      <top style="thin">
        <color indexed="22"/>
      </top>
      <bottom style="medium">
        <color indexed="64"/>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thin">
        <color indexed="22"/>
      </left>
      <right style="medium">
        <color indexed="64"/>
      </right>
      <top style="thin">
        <color indexed="22"/>
      </top>
      <bottom/>
      <diagonal/>
    </border>
    <border>
      <left style="thin">
        <color indexed="22"/>
      </left>
      <right style="medium">
        <color indexed="64"/>
      </right>
      <top/>
      <bottom/>
      <diagonal/>
    </border>
    <border>
      <left style="thin">
        <color indexed="22"/>
      </left>
      <right style="medium">
        <color indexed="64"/>
      </right>
      <top/>
      <bottom style="thin">
        <color indexed="22"/>
      </bottom>
      <diagonal/>
    </border>
    <border>
      <left style="medium">
        <color indexed="64"/>
      </left>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style="thin">
        <color indexed="22"/>
      </right>
      <top/>
      <bottom style="medium">
        <color indexed="64"/>
      </bottom>
      <diagonal/>
    </border>
    <border>
      <left style="thin">
        <color indexed="22"/>
      </left>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22"/>
      </bottom>
      <diagonal/>
    </border>
    <border>
      <left/>
      <right style="medium">
        <color indexed="64"/>
      </right>
      <top/>
      <bottom style="thin">
        <color indexed="22"/>
      </bottom>
      <diagonal/>
    </border>
    <border>
      <left style="thin">
        <color indexed="22"/>
      </left>
      <right style="medium">
        <color indexed="64"/>
      </right>
      <top style="thin">
        <color indexed="22"/>
      </top>
      <bottom style="medium">
        <color indexed="64"/>
      </bottom>
      <diagonal/>
    </border>
    <border>
      <left style="medium">
        <color indexed="64"/>
      </left>
      <right style="thin">
        <color indexed="22"/>
      </right>
      <top style="medium">
        <color indexed="64"/>
      </top>
      <bottom/>
      <diagonal/>
    </border>
    <border>
      <left style="thin">
        <color indexed="22"/>
      </left>
      <right style="thin">
        <color indexed="22"/>
      </right>
      <top style="medium">
        <color indexed="64"/>
      </top>
      <bottom/>
      <diagonal/>
    </border>
    <border>
      <left style="thin">
        <color indexed="22"/>
      </left>
      <right/>
      <top style="medium">
        <color indexed="64"/>
      </top>
      <bottom style="thin">
        <color indexed="22"/>
      </bottom>
      <diagonal/>
    </border>
    <border>
      <left/>
      <right style="thin">
        <color indexed="22"/>
      </right>
      <top style="medium">
        <color indexed="64"/>
      </top>
      <bottom style="thin">
        <color indexed="22"/>
      </bottom>
      <diagonal/>
    </border>
    <border>
      <left style="thin">
        <color indexed="22"/>
      </left>
      <right style="medium">
        <color indexed="64"/>
      </right>
      <top style="medium">
        <color indexed="64"/>
      </top>
      <bottom/>
      <diagonal/>
    </border>
    <border>
      <left style="medium">
        <color indexed="64"/>
      </left>
      <right style="thin">
        <color indexed="22"/>
      </right>
      <top style="thin">
        <color indexed="22"/>
      </top>
      <bottom/>
      <diagonal/>
    </border>
    <border>
      <left style="medium">
        <color indexed="64"/>
      </left>
      <right style="thin">
        <color indexed="22"/>
      </right>
      <top/>
      <bottom style="medium">
        <color indexed="64"/>
      </bottom>
      <diagonal/>
    </border>
    <border>
      <left style="thin">
        <color indexed="22"/>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s>
  <cellStyleXfs count="11">
    <xf numFmtId="0" fontId="0" fillId="0" borderId="0"/>
    <xf numFmtId="0" fontId="2" fillId="0" borderId="0"/>
    <xf numFmtId="0" fontId="6" fillId="0" borderId="0"/>
    <xf numFmtId="0" fontId="3" fillId="0" borderId="0">
      <alignment horizontal="left" vertical="center"/>
    </xf>
    <xf numFmtId="0" fontId="2" fillId="0" borderId="0"/>
    <xf numFmtId="0" fontId="9" fillId="0" borderId="5" applyBorder="0">
      <alignment horizontal="center" vertical="center" wrapText="1"/>
    </xf>
    <xf numFmtId="49" fontId="3" fillId="0" borderId="0" applyBorder="0">
      <alignment vertical="top"/>
    </xf>
    <xf numFmtId="0" fontId="13" fillId="0" borderId="0" applyNumberFormat="0" applyFill="0" applyBorder="0" applyAlignment="0" applyProtection="0">
      <alignment vertical="top"/>
      <protection locked="0"/>
    </xf>
    <xf numFmtId="0" fontId="6" fillId="0" borderId="0"/>
    <xf numFmtId="0" fontId="1" fillId="0" borderId="0"/>
    <xf numFmtId="0" fontId="2" fillId="0" borderId="0"/>
  </cellStyleXfs>
  <cellXfs count="202">
    <xf numFmtId="0" fontId="0" fillId="0" borderId="0" xfId="0"/>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3" fillId="0" borderId="0" xfId="1" applyFont="1" applyFill="1" applyAlignment="1" applyProtection="1">
      <alignment vertical="center" wrapText="1"/>
    </xf>
    <xf numFmtId="0" fontId="5" fillId="0" borderId="0" xfId="1" applyFont="1" applyFill="1" applyAlignment="1" applyProtection="1">
      <alignment vertical="center"/>
    </xf>
    <xf numFmtId="0" fontId="3" fillId="0" borderId="0" xfId="1" applyFont="1" applyFill="1" applyAlignment="1" applyProtection="1">
      <alignment horizontal="left" vertical="center" wrapText="1" indent="1"/>
    </xf>
    <xf numFmtId="0" fontId="3" fillId="0" borderId="0" xfId="1" applyFont="1" applyFill="1" applyAlignment="1" applyProtection="1">
      <alignment horizontal="left" vertical="center" wrapText="1" indent="2"/>
    </xf>
    <xf numFmtId="0" fontId="3" fillId="2" borderId="0" xfId="1" applyFont="1" applyFill="1" applyBorder="1" applyAlignment="1" applyProtection="1">
      <alignment vertical="center" wrapText="1"/>
    </xf>
    <xf numFmtId="0" fontId="3" fillId="2" borderId="0" xfId="1" applyFont="1" applyFill="1" applyBorder="1" applyAlignment="1" applyProtection="1">
      <alignment horizontal="right" vertical="center" wrapText="1"/>
    </xf>
    <xf numFmtId="0" fontId="3" fillId="2" borderId="0"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0" fillId="2" borderId="2" xfId="3" applyFont="1" applyFill="1" applyBorder="1" applyAlignment="1" applyProtection="1">
      <alignment horizontal="right" vertical="center" wrapText="1" indent="1"/>
    </xf>
    <xf numFmtId="0" fontId="3" fillId="0" borderId="0" xfId="4" applyNumberFormat="1" applyFont="1" applyFill="1" applyBorder="1" applyAlignment="1" applyProtection="1">
      <alignment vertical="center" wrapText="1"/>
    </xf>
    <xf numFmtId="49" fontId="11" fillId="2" borderId="0" xfId="5" applyNumberFormat="1" applyFont="1" applyFill="1" applyBorder="1" applyAlignment="1" applyProtection="1">
      <alignment horizontal="center" vertical="center" wrapText="1"/>
    </xf>
    <xf numFmtId="49" fontId="3" fillId="0" borderId="0" xfId="6" applyNumberFormat="1" applyFont="1">
      <alignment vertical="top"/>
    </xf>
    <xf numFmtId="0" fontId="0" fillId="0" borderId="3" xfId="1" applyFont="1" applyFill="1" applyBorder="1" applyAlignment="1" applyProtection="1">
      <alignment horizontal="left" vertical="center" wrapText="1"/>
    </xf>
    <xf numFmtId="0" fontId="10" fillId="0" borderId="0" xfId="1" applyFont="1" applyFill="1" applyAlignment="1" applyProtection="1">
      <alignment vertical="center" wrapText="1"/>
    </xf>
    <xf numFmtId="0" fontId="0" fillId="0" borderId="3" xfId="1" applyFont="1" applyFill="1" applyBorder="1" applyAlignment="1" applyProtection="1">
      <alignment horizontal="center" vertical="center" wrapText="1"/>
    </xf>
    <xf numFmtId="0" fontId="0" fillId="4" borderId="3" xfId="7" applyNumberFormat="1" applyFont="1" applyFill="1" applyBorder="1" applyAlignment="1" applyProtection="1">
      <alignment horizontal="left" vertical="center" wrapText="1"/>
      <protection locked="0"/>
    </xf>
    <xf numFmtId="0" fontId="3" fillId="0" borderId="3" xfId="1" applyNumberFormat="1" applyFont="1" applyFill="1" applyBorder="1" applyAlignment="1" applyProtection="1">
      <alignment vertical="center" wrapText="1"/>
    </xf>
    <xf numFmtId="49" fontId="0" fillId="4" borderId="6" xfId="4" applyNumberFormat="1" applyFont="1" applyFill="1" applyBorder="1" applyAlignment="1" applyProtection="1">
      <alignment horizontal="left" vertical="center" wrapText="1"/>
      <protection locked="0"/>
    </xf>
    <xf numFmtId="49" fontId="0" fillId="4" borderId="3" xfId="4" applyNumberFormat="1" applyFont="1" applyFill="1" applyBorder="1" applyAlignment="1" applyProtection="1">
      <alignment horizontal="left" vertical="center" wrapText="1"/>
      <protection locked="0"/>
    </xf>
    <xf numFmtId="0" fontId="3" fillId="5" borderId="9" xfId="1" applyFont="1" applyFill="1" applyBorder="1" applyAlignment="1" applyProtection="1">
      <alignment vertical="center" wrapText="1"/>
    </xf>
    <xf numFmtId="49" fontId="14" fillId="5" borderId="1" xfId="6" applyFont="1" applyFill="1" applyBorder="1" applyAlignment="1" applyProtection="1">
      <alignment horizontal="left" vertical="center"/>
    </xf>
    <xf numFmtId="49" fontId="14" fillId="5" borderId="1" xfId="6" applyFont="1" applyFill="1" applyBorder="1" applyAlignment="1" applyProtection="1">
      <alignment horizontal="left" vertical="center" indent="2"/>
    </xf>
    <xf numFmtId="4" fontId="0" fillId="4" borderId="3" xfId="7" applyNumberFormat="1" applyFont="1" applyFill="1" applyBorder="1" applyAlignment="1" applyProtection="1">
      <alignment horizontal="right" vertical="center" wrapText="1"/>
      <protection locked="0"/>
    </xf>
    <xf numFmtId="49" fontId="14" fillId="5" borderId="1" xfId="6" applyFont="1" applyFill="1" applyBorder="1" applyAlignment="1" applyProtection="1">
      <alignment horizontal="left" vertical="center" indent="3"/>
    </xf>
    <xf numFmtId="49" fontId="3" fillId="0" borderId="0" xfId="6">
      <alignment vertical="top"/>
    </xf>
    <xf numFmtId="49" fontId="5" fillId="0" borderId="0" xfId="6" applyFont="1" applyAlignment="1">
      <alignment vertical="top"/>
    </xf>
    <xf numFmtId="0" fontId="8" fillId="0" borderId="0" xfId="1" applyFont="1" applyFill="1" applyAlignment="1" applyProtection="1">
      <alignment horizontal="right" vertical="top" wrapText="1"/>
    </xf>
    <xf numFmtId="0" fontId="5"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7" fillId="0" borderId="0" xfId="2" applyFont="1" applyBorder="1" applyAlignment="1">
      <alignment horizontal="center" vertical="center" wrapText="1"/>
    </xf>
    <xf numFmtId="0" fontId="5"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vertical="center"/>
    </xf>
    <xf numFmtId="0" fontId="16" fillId="0" borderId="0" xfId="3" applyFont="1" applyFill="1" applyBorder="1" applyAlignment="1" applyProtection="1">
      <alignment horizontal="right" vertical="center" wrapText="1" indent="1"/>
    </xf>
    <xf numFmtId="0" fontId="17" fillId="0" borderId="0" xfId="4" applyNumberFormat="1" applyFont="1" applyFill="1" applyBorder="1" applyAlignment="1" applyProtection="1">
      <alignment vertical="center" wrapText="1"/>
    </xf>
    <xf numFmtId="0" fontId="0" fillId="0" borderId="0" xfId="0" applyNumberFormat="1" applyFill="1" applyBorder="1" applyAlignment="1">
      <alignment vertical="center"/>
    </xf>
    <xf numFmtId="0" fontId="3" fillId="0" borderId="0" xfId="0" applyNumberFormat="1" applyFont="1" applyFill="1" applyBorder="1" applyAlignment="1">
      <alignment vertical="center"/>
    </xf>
    <xf numFmtId="0" fontId="0" fillId="0" borderId="0" xfId="0" applyNumberFormat="1" applyFill="1" applyBorder="1" applyAlignment="1">
      <alignment horizontal="center" vertical="center"/>
    </xf>
    <xf numFmtId="0" fontId="0" fillId="2" borderId="3"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10" fillId="0" borderId="0" xfId="8" applyFont="1" applyFill="1" applyBorder="1" applyAlignment="1" applyProtection="1">
      <alignment horizontal="left" vertical="center" wrapText="1"/>
    </xf>
    <xf numFmtId="0" fontId="5" fillId="0" borderId="0" xfId="0" applyNumberFormat="1" applyFont="1" applyFill="1" applyBorder="1" applyAlignment="1">
      <alignment vertical="center"/>
    </xf>
    <xf numFmtId="0" fontId="3" fillId="0" borderId="0" xfId="8" applyFont="1" applyFill="1" applyBorder="1" applyAlignment="1" applyProtection="1">
      <alignment vertical="center" wrapText="1"/>
    </xf>
    <xf numFmtId="0" fontId="3" fillId="0" borderId="0" xfId="8" applyFont="1" applyFill="1" applyBorder="1" applyAlignment="1" applyProtection="1">
      <alignment horizontal="right" vertical="center" wrapText="1"/>
    </xf>
    <xf numFmtId="0" fontId="5" fillId="0" borderId="0" xfId="4" applyNumberFormat="1" applyFont="1" applyFill="1" applyBorder="1" applyAlignment="1" applyProtection="1">
      <alignment vertical="center" wrapText="1"/>
    </xf>
    <xf numFmtId="0" fontId="3" fillId="2" borderId="8" xfId="1" applyFont="1" applyFill="1" applyBorder="1" applyAlignment="1" applyProtection="1">
      <alignment vertical="center" wrapText="1"/>
    </xf>
    <xf numFmtId="0" fontId="5" fillId="0" borderId="0" xfId="1" applyFont="1" applyFill="1" applyBorder="1" applyAlignment="1" applyProtection="1">
      <alignment vertical="center" wrapText="1"/>
    </xf>
    <xf numFmtId="49" fontId="5" fillId="0" borderId="0" xfId="1" applyNumberFormat="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0" fontId="3" fillId="0" borderId="3" xfId="4" applyNumberFormat="1" applyFont="1" applyFill="1" applyBorder="1" applyAlignment="1" applyProtection="1">
      <alignment vertical="center" wrapText="1"/>
    </xf>
    <xf numFmtId="0" fontId="3" fillId="2" borderId="3" xfId="1" applyNumberFormat="1" applyFont="1" applyFill="1" applyBorder="1" applyAlignment="1" applyProtection="1">
      <alignment horizontal="left" vertical="center" wrapText="1" indent="1"/>
    </xf>
    <xf numFmtId="0" fontId="3" fillId="2" borderId="3" xfId="1" applyNumberFormat="1" applyFont="1" applyFill="1" applyBorder="1" applyAlignment="1" applyProtection="1">
      <alignment horizontal="left" vertical="center" wrapText="1" indent="2"/>
    </xf>
    <xf numFmtId="0" fontId="3" fillId="2" borderId="3" xfId="1" applyNumberFormat="1" applyFont="1" applyFill="1" applyBorder="1" applyAlignment="1" applyProtection="1">
      <alignment horizontal="left" vertical="center" wrapText="1" indent="3"/>
    </xf>
    <xf numFmtId="0" fontId="3" fillId="2" borderId="3" xfId="1" applyNumberFormat="1" applyFont="1" applyFill="1" applyBorder="1" applyAlignment="1" applyProtection="1">
      <alignment horizontal="left" vertical="center" wrapText="1" indent="5"/>
    </xf>
    <xf numFmtId="0" fontId="3" fillId="4" borderId="3" xfId="1" applyNumberFormat="1" applyFont="1" applyFill="1" applyBorder="1" applyAlignment="1" applyProtection="1">
      <alignment horizontal="left" vertical="center" wrapText="1" indent="6"/>
      <protection locked="0"/>
    </xf>
    <xf numFmtId="49" fontId="3" fillId="0" borderId="3" xfId="4" applyNumberFormat="1" applyFont="1" applyFill="1" applyBorder="1" applyAlignment="1" applyProtection="1">
      <alignment vertical="center" wrapText="1"/>
    </xf>
    <xf numFmtId="4" fontId="3" fillId="4" borderId="3" xfId="7" applyNumberFormat="1" applyFont="1" applyFill="1" applyBorder="1" applyAlignment="1" applyProtection="1">
      <alignment horizontal="right" vertical="center" wrapText="1"/>
      <protection locked="0"/>
    </xf>
    <xf numFmtId="4" fontId="3" fillId="0" borderId="3" xfId="7" applyNumberFormat="1" applyFont="1" applyFill="1" applyBorder="1" applyAlignment="1" applyProtection="1">
      <alignment horizontal="right" vertical="center" wrapText="1"/>
    </xf>
    <xf numFmtId="164" fontId="3" fillId="0" borderId="3" xfId="7" applyNumberFormat="1" applyFont="1" applyFill="1" applyBorder="1" applyAlignment="1" applyProtection="1">
      <alignment horizontal="right" vertical="center" wrapText="1"/>
    </xf>
    <xf numFmtId="0" fontId="5" fillId="0" borderId="0" xfId="0" applyFont="1" applyAlignment="1">
      <alignment vertical="top"/>
    </xf>
    <xf numFmtId="0" fontId="0" fillId="0" borderId="0" xfId="0" applyAlignment="1">
      <alignment vertical="top"/>
    </xf>
    <xf numFmtId="0" fontId="5" fillId="0" borderId="0" xfId="0" applyFont="1" applyFill="1" applyBorder="1" applyAlignment="1" applyProtection="1">
      <alignment vertical="top"/>
    </xf>
    <xf numFmtId="0" fontId="7" fillId="0" borderId="0" xfId="1" applyFont="1" applyFill="1" applyBorder="1" applyAlignment="1" applyProtection="1">
      <alignment vertical="center" wrapText="1"/>
    </xf>
    <xf numFmtId="0" fontId="20" fillId="0" borderId="0" xfId="1" applyFont="1" applyFill="1" applyAlignment="1" applyProtection="1">
      <alignment vertical="top" wrapText="1"/>
    </xf>
    <xf numFmtId="49" fontId="3" fillId="0" borderId="0" xfId="0" applyNumberFormat="1" applyFont="1" applyAlignment="1">
      <alignment vertical="top"/>
    </xf>
    <xf numFmtId="0" fontId="3" fillId="2" borderId="14" xfId="1" applyFont="1" applyFill="1" applyBorder="1" applyAlignment="1" applyProtection="1">
      <alignment vertical="center" wrapText="1"/>
    </xf>
    <xf numFmtId="0" fontId="9" fillId="2" borderId="15" xfId="1" applyFont="1" applyFill="1" applyBorder="1" applyAlignment="1" applyProtection="1">
      <alignment horizontal="center" vertical="center" wrapText="1"/>
    </xf>
    <xf numFmtId="49" fontId="11" fillId="2" borderId="14" xfId="5" applyNumberFormat="1" applyFont="1" applyFill="1" applyBorder="1" applyAlignment="1" applyProtection="1">
      <alignment horizontal="center" vertical="center" wrapText="1"/>
    </xf>
    <xf numFmtId="49" fontId="11" fillId="2" borderId="15" xfId="5" applyNumberFormat="1" applyFont="1" applyFill="1" applyBorder="1" applyAlignment="1" applyProtection="1">
      <alignment horizontal="center" vertical="center" wrapText="1"/>
    </xf>
    <xf numFmtId="49" fontId="0" fillId="2" borderId="16" xfId="1" applyNumberFormat="1" applyFont="1" applyFill="1" applyBorder="1" applyAlignment="1" applyProtection="1">
      <alignment horizontal="center" vertical="center" wrapText="1"/>
    </xf>
    <xf numFmtId="49" fontId="13" fillId="4" borderId="17" xfId="7" applyNumberFormat="1" applyFont="1" applyFill="1" applyBorder="1" applyAlignment="1" applyProtection="1">
      <alignment horizontal="left" vertical="center" wrapText="1"/>
      <protection locked="0"/>
    </xf>
    <xf numFmtId="49" fontId="14" fillId="5" borderId="18" xfId="6" applyFont="1" applyFill="1" applyBorder="1" applyAlignment="1" applyProtection="1">
      <alignment horizontal="left" vertical="center"/>
    </xf>
    <xf numFmtId="49" fontId="15" fillId="5" borderId="19" xfId="6" applyFont="1" applyFill="1" applyBorder="1" applyAlignment="1" applyProtection="1">
      <alignment horizontal="center" vertical="top"/>
    </xf>
    <xf numFmtId="0" fontId="3" fillId="2" borderId="16" xfId="1" applyNumberFormat="1" applyFont="1" applyFill="1" applyBorder="1" applyAlignment="1" applyProtection="1">
      <alignment horizontal="left" vertical="center" wrapText="1"/>
    </xf>
    <xf numFmtId="49" fontId="3" fillId="2" borderId="16" xfId="1" applyNumberFormat="1" applyFont="1" applyFill="1" applyBorder="1" applyAlignment="1" applyProtection="1">
      <alignment horizontal="left" vertical="center" wrapText="1"/>
    </xf>
    <xf numFmtId="0" fontId="3" fillId="2" borderId="17" xfId="1" applyFont="1" applyFill="1" applyBorder="1" applyAlignment="1" applyProtection="1">
      <alignment vertical="center" wrapText="1"/>
    </xf>
    <xf numFmtId="0" fontId="3" fillId="2" borderId="30" xfId="1" applyFont="1" applyFill="1" applyBorder="1" applyAlignment="1" applyProtection="1">
      <alignment vertical="center" wrapText="1"/>
    </xf>
    <xf numFmtId="0" fontId="0" fillId="6" borderId="29" xfId="10" applyFont="1" applyFill="1" applyBorder="1" applyAlignment="1" applyProtection="1">
      <alignment horizontal="center" vertical="center" wrapText="1"/>
    </xf>
    <xf numFmtId="0" fontId="0" fillId="6" borderId="29" xfId="8" applyFont="1" applyFill="1" applyBorder="1" applyAlignment="1" applyProtection="1">
      <alignment horizontal="center" vertical="center" wrapText="1"/>
    </xf>
    <xf numFmtId="49" fontId="11" fillId="2" borderId="35" xfId="5" applyNumberFormat="1" applyFont="1" applyFill="1" applyBorder="1" applyAlignment="1" applyProtection="1">
      <alignment horizontal="center" vertical="center" wrapText="1"/>
    </xf>
    <xf numFmtId="49" fontId="11" fillId="2" borderId="36" xfId="5" applyNumberFormat="1" applyFont="1" applyFill="1" applyBorder="1" applyAlignment="1" applyProtection="1">
      <alignment horizontal="center" vertical="center" wrapText="1"/>
    </xf>
    <xf numFmtId="49" fontId="5" fillId="2" borderId="36" xfId="5" applyNumberFormat="1" applyFont="1" applyFill="1" applyBorder="1" applyAlignment="1" applyProtection="1">
      <alignment horizontal="center" vertical="center" wrapText="1"/>
    </xf>
    <xf numFmtId="0" fontId="11" fillId="2" borderId="36" xfId="5" applyNumberFormat="1" applyFont="1" applyFill="1" applyBorder="1" applyAlignment="1" applyProtection="1">
      <alignment horizontal="center" vertical="center" wrapText="1"/>
    </xf>
    <xf numFmtId="0" fontId="5" fillId="2" borderId="37" xfId="5" applyNumberFormat="1" applyFont="1" applyFill="1" applyBorder="1" applyAlignment="1" applyProtection="1">
      <alignment horizontal="center" vertical="center" wrapText="1"/>
    </xf>
    <xf numFmtId="0" fontId="3" fillId="2" borderId="20" xfId="1" applyNumberFormat="1" applyFont="1" applyFill="1" applyBorder="1" applyAlignment="1" applyProtection="1">
      <alignment horizontal="left" vertical="center" wrapText="1"/>
    </xf>
    <xf numFmtId="0" fontId="3" fillId="0" borderId="21" xfId="8" applyFont="1" applyFill="1" applyBorder="1" applyAlignment="1" applyProtection="1">
      <alignment vertical="center" wrapText="1"/>
    </xf>
    <xf numFmtId="0" fontId="3" fillId="0" borderId="21" xfId="4" applyNumberFormat="1" applyFont="1" applyFill="1" applyBorder="1" applyAlignment="1" applyProtection="1">
      <alignment vertical="center" wrapText="1"/>
    </xf>
    <xf numFmtId="49" fontId="3" fillId="0" borderId="28" xfId="1" applyNumberFormat="1" applyFont="1" applyFill="1" applyBorder="1" applyAlignment="1" applyProtection="1">
      <alignment horizontal="left" vertical="center" wrapText="1"/>
    </xf>
    <xf numFmtId="0" fontId="3" fillId="0" borderId="29" xfId="1" applyNumberFormat="1" applyFont="1" applyFill="1" applyBorder="1" applyAlignment="1" applyProtection="1">
      <alignment horizontal="left" vertical="center" wrapText="1" indent="6"/>
    </xf>
    <xf numFmtId="49" fontId="3" fillId="0" borderId="29" xfId="4" applyNumberFormat="1" applyFont="1" applyFill="1" applyBorder="1" applyAlignment="1" applyProtection="1">
      <alignment vertical="center" wrapText="1"/>
    </xf>
    <xf numFmtId="4" fontId="3" fillId="0" borderId="29" xfId="7" applyNumberFormat="1" applyFont="1" applyFill="1" applyBorder="1" applyAlignment="1" applyProtection="1">
      <alignment horizontal="right" vertical="center" wrapText="1"/>
    </xf>
    <xf numFmtId="4" fontId="5" fillId="0" borderId="29" xfId="7" applyNumberFormat="1" applyFont="1" applyFill="1" applyBorder="1" applyAlignment="1" applyProtection="1">
      <alignment horizontal="center" vertical="center" wrapText="1"/>
    </xf>
    <xf numFmtId="0" fontId="3" fillId="2" borderId="40" xfId="1" applyFont="1" applyFill="1" applyBorder="1" applyAlignment="1" applyProtection="1">
      <alignment vertical="center" wrapText="1"/>
    </xf>
    <xf numFmtId="0" fontId="19" fillId="5" borderId="11" xfId="0" applyFont="1" applyFill="1" applyBorder="1" applyAlignment="1" applyProtection="1">
      <alignment horizontal="center" vertical="center"/>
    </xf>
    <xf numFmtId="0" fontId="14" fillId="5" borderId="12" xfId="0" applyFont="1" applyFill="1" applyBorder="1" applyAlignment="1" applyProtection="1">
      <alignment horizontal="left" vertical="center" indent="4"/>
    </xf>
    <xf numFmtId="0" fontId="14" fillId="5" borderId="12" xfId="0" applyFont="1" applyFill="1" applyBorder="1" applyAlignment="1" applyProtection="1">
      <alignment horizontal="left" vertical="center" indent="2"/>
    </xf>
    <xf numFmtId="0" fontId="19" fillId="5" borderId="12" xfId="0" applyFont="1" applyFill="1" applyBorder="1" applyAlignment="1" applyProtection="1">
      <alignment horizontal="left" vertical="center"/>
    </xf>
    <xf numFmtId="49" fontId="0" fillId="5" borderId="12" xfId="4" applyNumberFormat="1" applyFont="1" applyFill="1" applyBorder="1" applyAlignment="1" applyProtection="1">
      <alignment horizontal="center" vertical="center" wrapText="1"/>
    </xf>
    <xf numFmtId="49" fontId="3" fillId="5" borderId="12" xfId="4" applyNumberFormat="1" applyFont="1" applyFill="1" applyBorder="1" applyAlignment="1" applyProtection="1">
      <alignment horizontal="center" vertical="center" wrapText="1"/>
    </xf>
    <xf numFmtId="49" fontId="12" fillId="5" borderId="12" xfId="4" applyNumberFormat="1" applyFont="1" applyFill="1" applyBorder="1" applyAlignment="1" applyProtection="1">
      <alignment horizontal="center" vertical="center" wrapText="1"/>
    </xf>
    <xf numFmtId="49" fontId="3" fillId="5" borderId="13" xfId="4" applyNumberFormat="1" applyFont="1" applyFill="1" applyBorder="1" applyAlignment="1" applyProtection="1">
      <alignment horizontal="center" vertical="center" wrapText="1"/>
    </xf>
    <xf numFmtId="49" fontId="3" fillId="0" borderId="0" xfId="6" applyBorder="1">
      <alignment vertical="top"/>
    </xf>
    <xf numFmtId="49" fontId="0" fillId="2" borderId="26" xfId="1" applyNumberFormat="1" applyFont="1" applyFill="1" applyBorder="1" applyAlignment="1" applyProtection="1">
      <alignment horizontal="center" vertical="center" wrapText="1"/>
    </xf>
    <xf numFmtId="49" fontId="0" fillId="2" borderId="46" xfId="1" applyNumberFormat="1" applyFont="1" applyFill="1" applyBorder="1" applyAlignment="1" applyProtection="1">
      <alignment horizontal="center" vertical="center" wrapText="1"/>
    </xf>
    <xf numFmtId="0" fontId="0" fillId="0" borderId="17" xfId="1" applyFont="1" applyFill="1" applyBorder="1" applyAlignment="1" applyProtection="1">
      <alignment horizontal="center" vertical="center" wrapText="1"/>
    </xf>
    <xf numFmtId="49" fontId="15" fillId="5" borderId="27" xfId="6" applyFont="1" applyFill="1" applyBorder="1" applyAlignment="1" applyProtection="1">
      <alignment horizontal="center" vertical="top"/>
    </xf>
    <xf numFmtId="0" fontId="3" fillId="5" borderId="48" xfId="1" applyFont="1" applyFill="1" applyBorder="1" applyAlignment="1" applyProtection="1">
      <alignment vertical="center" wrapText="1"/>
    </xf>
    <xf numFmtId="49" fontId="14" fillId="5" borderId="18" xfId="6" applyFont="1" applyFill="1" applyBorder="1" applyAlignment="1" applyProtection="1">
      <alignment horizontal="left" vertical="center" indent="3"/>
    </xf>
    <xf numFmtId="0" fontId="0" fillId="0" borderId="29" xfId="5" applyFont="1" applyFill="1" applyBorder="1" applyAlignment="1" applyProtection="1">
      <alignment horizontal="center" vertical="center" wrapText="1"/>
    </xf>
    <xf numFmtId="49" fontId="0" fillId="2" borderId="28" xfId="1" applyNumberFormat="1" applyFont="1" applyFill="1" applyBorder="1" applyAlignment="1" applyProtection="1">
      <alignment horizontal="center" vertical="center" wrapText="1"/>
    </xf>
    <xf numFmtId="0" fontId="0" fillId="0" borderId="29" xfId="1" applyFont="1" applyFill="1" applyBorder="1" applyAlignment="1" applyProtection="1">
      <alignment horizontal="left" vertical="center" wrapText="1"/>
    </xf>
    <xf numFmtId="0" fontId="0" fillId="4" borderId="29" xfId="7" applyNumberFormat="1" applyFont="1" applyFill="1" applyBorder="1" applyAlignment="1" applyProtection="1">
      <alignment horizontal="left" vertical="center" wrapText="1"/>
      <protection locked="0"/>
    </xf>
    <xf numFmtId="49" fontId="13" fillId="4" borderId="40" xfId="7" applyNumberFormat="1" applyFont="1" applyFill="1" applyBorder="1" applyAlignment="1" applyProtection="1">
      <alignment horizontal="left" vertical="center" wrapText="1"/>
      <protection locked="0"/>
    </xf>
    <xf numFmtId="0" fontId="3" fillId="2" borderId="52" xfId="1" applyFont="1" applyFill="1" applyBorder="1" applyAlignment="1" applyProtection="1">
      <alignment horizontal="center" vertical="center" wrapText="1"/>
    </xf>
    <xf numFmtId="0" fontId="0" fillId="0" borderId="53" xfId="5" applyFont="1" applyFill="1" applyBorder="1" applyAlignment="1" applyProtection="1">
      <alignment horizontal="center" vertical="center" wrapText="1"/>
    </xf>
    <xf numFmtId="0" fontId="0" fillId="0" borderId="54" xfId="5" applyFont="1" applyFill="1" applyBorder="1" applyAlignment="1" applyProtection="1">
      <alignment horizontal="center" vertical="center" wrapText="1"/>
    </xf>
    <xf numFmtId="49" fontId="13" fillId="4" borderId="17" xfId="7" applyNumberFormat="1" applyFill="1" applyBorder="1" applyAlignment="1" applyProtection="1">
      <alignment horizontal="left" vertical="center" wrapText="1"/>
      <protection locked="0"/>
    </xf>
    <xf numFmtId="0" fontId="3" fillId="0" borderId="0" xfId="8" applyFont="1" applyFill="1" applyBorder="1" applyAlignment="1" applyProtection="1">
      <alignment horizontal="right" vertical="center" wrapText="1"/>
    </xf>
    <xf numFmtId="0" fontId="3" fillId="0" borderId="0" xfId="4" applyNumberFormat="1" applyFont="1" applyFill="1" applyBorder="1" applyAlignment="1" applyProtection="1">
      <alignment horizontal="center" vertical="center" wrapText="1"/>
    </xf>
    <xf numFmtId="0" fontId="7" fillId="0" borderId="1" xfId="2" applyFont="1" applyBorder="1" applyAlignment="1">
      <alignment horizontal="center" vertical="center" wrapText="1"/>
    </xf>
    <xf numFmtId="0" fontId="7" fillId="0" borderId="1" xfId="2" applyFont="1" applyBorder="1" applyAlignment="1">
      <alignment horizontal="left" vertical="center" wrapText="1" indent="1"/>
    </xf>
    <xf numFmtId="0" fontId="17" fillId="0" borderId="0" xfId="4" applyNumberFormat="1" applyFont="1" applyFill="1" applyBorder="1" applyAlignment="1" applyProtection="1">
      <alignment horizontal="left" vertical="center" wrapText="1" indent="1"/>
    </xf>
    <xf numFmtId="0" fontId="3" fillId="3" borderId="3" xfId="4" applyNumberFormat="1" applyFont="1" applyFill="1" applyBorder="1" applyAlignment="1" applyProtection="1">
      <alignment horizontal="left" vertical="center" wrapText="1" indent="1"/>
    </xf>
    <xf numFmtId="0" fontId="18" fillId="0" borderId="0" xfId="8" applyFont="1" applyFill="1" applyBorder="1" applyAlignment="1" applyProtection="1">
      <alignment horizontal="center" vertical="center" wrapText="1"/>
    </xf>
    <xf numFmtId="0" fontId="3" fillId="0" borderId="20" xfId="1" applyFont="1" applyFill="1" applyBorder="1" applyAlignment="1" applyProtection="1">
      <alignment horizontal="center" vertical="center" wrapText="1"/>
    </xf>
    <xf numFmtId="0" fontId="3" fillId="0" borderId="21" xfId="1" applyFont="1" applyFill="1" applyBorder="1" applyAlignment="1" applyProtection="1">
      <alignment horizontal="center" vertical="center" wrapText="1"/>
    </xf>
    <xf numFmtId="0" fontId="3" fillId="0" borderId="22" xfId="1" applyFont="1" applyFill="1" applyBorder="1" applyAlignment="1" applyProtection="1">
      <alignment horizontal="center" vertical="center" wrapText="1"/>
    </xf>
    <xf numFmtId="0" fontId="3" fillId="2" borderId="16" xfId="1" applyFont="1" applyFill="1" applyBorder="1" applyAlignment="1" applyProtection="1">
      <alignment horizontal="center" vertical="center" wrapText="1"/>
    </xf>
    <xf numFmtId="0" fontId="3" fillId="2" borderId="28"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29" xfId="1" applyFont="1" applyFill="1" applyBorder="1" applyAlignment="1" applyProtection="1">
      <alignment horizontal="center" vertical="center" wrapText="1"/>
    </xf>
    <xf numFmtId="0" fontId="0" fillId="2" borderId="2" xfId="9" applyNumberFormat="1" applyFont="1" applyFill="1" applyBorder="1" applyAlignment="1" applyProtection="1">
      <alignment horizontal="center" vertical="center" wrapText="1"/>
    </xf>
    <xf numFmtId="0" fontId="0" fillId="2" borderId="1" xfId="9" applyNumberFormat="1" applyFont="1" applyFill="1" applyBorder="1" applyAlignment="1" applyProtection="1">
      <alignment horizontal="center" vertical="center" wrapText="1"/>
    </xf>
    <xf numFmtId="0" fontId="0" fillId="2" borderId="6" xfId="9" applyNumberFormat="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3" fillId="2" borderId="30" xfId="1"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textRotation="90" wrapText="1"/>
    </xf>
    <xf numFmtId="0" fontId="14" fillId="5" borderId="24" xfId="0" applyFont="1" applyFill="1" applyBorder="1" applyAlignment="1" applyProtection="1">
      <alignment horizontal="center" vertical="center" textRotation="90" wrapText="1"/>
    </xf>
    <xf numFmtId="0" fontId="14" fillId="5" borderId="33" xfId="0" applyFont="1" applyFill="1" applyBorder="1" applyAlignment="1" applyProtection="1">
      <alignment horizontal="center" vertical="center" textRotation="90" wrapText="1"/>
    </xf>
    <xf numFmtId="0" fontId="3" fillId="6" borderId="4" xfId="10" applyFont="1" applyFill="1" applyBorder="1" applyAlignment="1" applyProtection="1">
      <alignment horizontal="center" vertical="center" wrapText="1"/>
    </xf>
    <xf numFmtId="0" fontId="3" fillId="6" borderId="30" xfId="10" applyFont="1" applyFill="1" applyBorder="1" applyAlignment="1" applyProtection="1">
      <alignment horizontal="center" vertical="center" wrapText="1"/>
    </xf>
    <xf numFmtId="0" fontId="3" fillId="6" borderId="2" xfId="10" applyFont="1" applyFill="1" applyBorder="1" applyAlignment="1" applyProtection="1">
      <alignment horizontal="center" vertical="center" wrapText="1"/>
    </xf>
    <xf numFmtId="0" fontId="3" fillId="6" borderId="6" xfId="10" applyFont="1" applyFill="1" applyBorder="1" applyAlignment="1" applyProtection="1">
      <alignment horizontal="center" vertical="center" wrapText="1"/>
    </xf>
    <xf numFmtId="0" fontId="3" fillId="6" borderId="1" xfId="8" applyFont="1" applyFill="1" applyBorder="1" applyAlignment="1" applyProtection="1">
      <alignment horizontal="center" vertical="center" wrapText="1"/>
    </xf>
    <xf numFmtId="0" fontId="3" fillId="6" borderId="6" xfId="8" applyFont="1" applyFill="1" applyBorder="1" applyAlignment="1" applyProtection="1">
      <alignment horizontal="center" vertical="center" wrapText="1"/>
    </xf>
    <xf numFmtId="0" fontId="0" fillId="6" borderId="31" xfId="8" applyFont="1" applyFill="1" applyBorder="1" applyAlignment="1" applyProtection="1">
      <alignment horizontal="center" vertical="center" wrapText="1"/>
    </xf>
    <xf numFmtId="0" fontId="0" fillId="6" borderId="32" xfId="8" applyFont="1" applyFill="1" applyBorder="1" applyAlignment="1" applyProtection="1">
      <alignment horizontal="center" vertical="center" wrapText="1"/>
    </xf>
    <xf numFmtId="0" fontId="11" fillId="2" borderId="36" xfId="5"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3" fillId="3" borderId="21" xfId="4" applyNumberFormat="1" applyFont="1" applyFill="1" applyBorder="1" applyAlignment="1" applyProtection="1">
      <alignment horizontal="left" vertical="center" wrapText="1"/>
    </xf>
    <xf numFmtId="0" fontId="3" fillId="3" borderId="22" xfId="4" applyNumberFormat="1" applyFont="1" applyFill="1" applyBorder="1" applyAlignment="1" applyProtection="1">
      <alignment horizontal="left" vertical="center" wrapText="1"/>
    </xf>
    <xf numFmtId="0" fontId="3" fillId="3" borderId="3" xfId="4" applyNumberFormat="1" applyFont="1" applyFill="1" applyBorder="1" applyAlignment="1" applyProtection="1">
      <alignment horizontal="left" vertical="center" wrapText="1"/>
    </xf>
    <xf numFmtId="0" fontId="3" fillId="3" borderId="17" xfId="4" applyNumberFormat="1" applyFont="1" applyFill="1" applyBorder="1" applyAlignment="1" applyProtection="1">
      <alignment horizontal="left" vertical="center" wrapText="1"/>
    </xf>
    <xf numFmtId="0" fontId="3" fillId="4" borderId="3" xfId="1" applyNumberFormat="1" applyFont="1" applyFill="1" applyBorder="1" applyAlignment="1" applyProtection="1">
      <alignment horizontal="left" vertical="center" wrapText="1"/>
      <protection locked="0"/>
    </xf>
    <xf numFmtId="0" fontId="3" fillId="4" borderId="17" xfId="1" applyNumberFormat="1" applyFont="1" applyFill="1" applyBorder="1" applyAlignment="1" applyProtection="1">
      <alignment horizontal="left" vertical="center" wrapText="1"/>
      <protection locked="0"/>
    </xf>
    <xf numFmtId="49" fontId="0" fillId="4" borderId="3" xfId="4" applyNumberFormat="1" applyFont="1" applyFill="1" applyBorder="1" applyAlignment="1" applyProtection="1">
      <alignment horizontal="center" vertical="center" wrapText="1"/>
      <protection locked="0"/>
    </xf>
    <xf numFmtId="49" fontId="12" fillId="4" borderId="29" xfId="4" applyNumberFormat="1" applyFont="1" applyFill="1" applyBorder="1" applyAlignment="1" applyProtection="1">
      <alignment horizontal="center" vertical="center" wrapText="1"/>
      <protection locked="0"/>
    </xf>
    <xf numFmtId="49" fontId="3" fillId="7" borderId="3" xfId="4" applyNumberFormat="1" applyFont="1" applyFill="1" applyBorder="1" applyAlignment="1" applyProtection="1">
      <alignment horizontal="center" vertical="center" wrapText="1"/>
    </xf>
    <xf numFmtId="49" fontId="3" fillId="7" borderId="29" xfId="4" applyNumberFormat="1" applyFont="1" applyFill="1" applyBorder="1" applyAlignment="1" applyProtection="1">
      <alignment horizontal="center" vertical="center" wrapText="1"/>
    </xf>
    <xf numFmtId="0" fontId="3" fillId="0" borderId="0" xfId="1" applyFont="1" applyFill="1" applyAlignment="1" applyProtection="1">
      <alignment horizontal="left" vertical="top" wrapText="1"/>
    </xf>
    <xf numFmtId="0" fontId="0" fillId="0" borderId="8" xfId="1" applyFont="1" applyFill="1" applyBorder="1" applyAlignment="1" applyProtection="1">
      <alignment horizontal="left" vertical="center" wrapText="1"/>
    </xf>
    <xf numFmtId="0" fontId="12" fillId="0" borderId="8" xfId="1" applyFont="1" applyFill="1" applyBorder="1" applyAlignment="1" applyProtection="1">
      <alignment horizontal="left" vertical="center" wrapText="1"/>
    </xf>
    <xf numFmtId="0" fontId="12" fillId="0" borderId="7" xfId="1" applyFont="1" applyFill="1" applyBorder="1" applyAlignment="1" applyProtection="1">
      <alignment horizontal="left" vertical="center" wrapText="1"/>
    </xf>
    <xf numFmtId="0" fontId="12" fillId="0" borderId="25" xfId="1" applyFont="1" applyFill="1" applyBorder="1" applyAlignment="1" applyProtection="1">
      <alignment horizontal="left" vertical="center" wrapText="1"/>
    </xf>
    <xf numFmtId="0" fontId="0" fillId="0" borderId="45" xfId="5" applyFont="1" applyFill="1" applyBorder="1" applyAlignment="1" applyProtection="1">
      <alignment horizontal="center" vertical="center" wrapText="1"/>
    </xf>
    <xf numFmtId="0" fontId="0" fillId="0" borderId="33" xfId="5" applyFont="1" applyFill="1" applyBorder="1" applyAlignment="1" applyProtection="1">
      <alignment horizontal="center" vertical="center" wrapText="1"/>
    </xf>
    <xf numFmtId="0" fontId="0" fillId="0" borderId="31" xfId="5" applyFont="1" applyFill="1" applyBorder="1" applyAlignment="1" applyProtection="1">
      <alignment horizontal="center" vertical="center" wrapText="1"/>
    </xf>
    <xf numFmtId="0" fontId="0" fillId="0" borderId="32" xfId="5" applyFont="1" applyFill="1" applyBorder="1" applyAlignment="1" applyProtection="1">
      <alignment horizontal="center" vertical="center" wrapText="1"/>
    </xf>
    <xf numFmtId="49" fontId="11" fillId="2" borderId="10" xfId="5" applyNumberFormat="1" applyFont="1" applyFill="1" applyBorder="1" applyAlignment="1" applyProtection="1">
      <alignment horizontal="center" vertical="center" wrapText="1"/>
    </xf>
    <xf numFmtId="0" fontId="0" fillId="0" borderId="3" xfId="1" applyFont="1" applyFill="1" applyBorder="1" applyAlignment="1" applyProtection="1">
      <alignment horizontal="left" vertical="center" wrapText="1"/>
    </xf>
    <xf numFmtId="0" fontId="12" fillId="0" borderId="3" xfId="1" applyFont="1" applyFill="1" applyBorder="1" applyAlignment="1" applyProtection="1">
      <alignment horizontal="left" vertical="center" wrapText="1"/>
    </xf>
    <xf numFmtId="0" fontId="12" fillId="0" borderId="17" xfId="1" applyFont="1" applyFill="1" applyBorder="1" applyAlignment="1" applyProtection="1">
      <alignment horizontal="left" vertical="center" wrapText="1"/>
    </xf>
    <xf numFmtId="0" fontId="0" fillId="0" borderId="2"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3" fillId="2" borderId="41" xfId="1" applyFont="1" applyFill="1" applyBorder="1" applyAlignment="1" applyProtection="1">
      <alignment horizontal="center" vertical="center" wrapText="1"/>
    </xf>
    <xf numFmtId="0" fontId="3" fillId="2" borderId="47" xfId="1" applyFont="1" applyFill="1" applyBorder="1" applyAlignment="1" applyProtection="1">
      <alignment horizontal="center" vertical="center" wrapText="1"/>
    </xf>
    <xf numFmtId="0" fontId="0" fillId="0" borderId="42" xfId="5" applyFont="1" applyFill="1" applyBorder="1" applyAlignment="1" applyProtection="1">
      <alignment horizontal="center" vertical="center" wrapText="1"/>
    </xf>
    <xf numFmtId="0" fontId="0" fillId="0" borderId="30" xfId="5" applyFont="1" applyFill="1" applyBorder="1" applyAlignment="1" applyProtection="1">
      <alignment horizontal="center" vertical="center" wrapText="1"/>
    </xf>
    <xf numFmtId="0" fontId="3" fillId="2" borderId="43"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44" xfId="1" applyFont="1" applyFill="1" applyBorder="1" applyAlignment="1" applyProtection="1">
      <alignment horizontal="center" vertical="center" wrapText="1"/>
    </xf>
    <xf numFmtId="49" fontId="0" fillId="2" borderId="16" xfId="1" applyNumberFormat="1" applyFont="1" applyFill="1" applyBorder="1" applyAlignment="1" applyProtection="1">
      <alignment horizontal="center" vertical="center" wrapText="1"/>
    </xf>
    <xf numFmtId="0" fontId="0" fillId="3" borderId="3" xfId="7" applyNumberFormat="1" applyFont="1" applyFill="1" applyBorder="1" applyAlignment="1" applyProtection="1">
      <alignment horizontal="left" vertical="center" wrapText="1" indent="1"/>
    </xf>
    <xf numFmtId="0" fontId="0" fillId="3" borderId="3" xfId="1" applyFont="1" applyFill="1" applyBorder="1" applyAlignment="1" applyProtection="1">
      <alignment horizontal="left" vertical="center" wrapText="1" indent="1"/>
    </xf>
    <xf numFmtId="0" fontId="0" fillId="0" borderId="17" xfId="1" applyFont="1" applyFill="1" applyBorder="1" applyAlignment="1" applyProtection="1">
      <alignment horizontal="left" vertical="center" wrapText="1"/>
    </xf>
    <xf numFmtId="49" fontId="0" fillId="2" borderId="46" xfId="1" applyNumberFormat="1" applyFont="1" applyFill="1" applyBorder="1" applyAlignment="1" applyProtection="1">
      <alignment horizontal="center" vertical="center" wrapText="1"/>
    </xf>
    <xf numFmtId="49" fontId="0" fillId="2" borderId="34" xfId="1" applyNumberFormat="1" applyFont="1" applyFill="1" applyBorder="1" applyAlignment="1" applyProtection="1">
      <alignment horizontal="center" vertical="center" wrapText="1"/>
    </xf>
    <xf numFmtId="49" fontId="0" fillId="2" borderId="47" xfId="1" applyNumberFormat="1" applyFont="1" applyFill="1" applyBorder="1" applyAlignment="1" applyProtection="1">
      <alignment horizontal="center" vertical="center" wrapText="1"/>
    </xf>
    <xf numFmtId="0" fontId="0" fillId="3" borderId="29" xfId="7" applyNumberFormat="1" applyFont="1" applyFill="1" applyBorder="1" applyAlignment="1" applyProtection="1">
      <alignment horizontal="left" vertical="center" wrapText="1" indent="1"/>
    </xf>
    <xf numFmtId="0" fontId="0" fillId="3" borderId="29" xfId="1" applyFont="1" applyFill="1" applyBorder="1" applyAlignment="1" applyProtection="1">
      <alignment horizontal="left" vertical="center" wrapText="1" indent="1"/>
    </xf>
    <xf numFmtId="0" fontId="7" fillId="0" borderId="49" xfId="2" applyFont="1" applyBorder="1" applyAlignment="1">
      <alignment horizontal="center" vertical="center" wrapText="1"/>
    </xf>
    <xf numFmtId="0" fontId="7" fillId="0" borderId="50" xfId="2" applyFont="1" applyBorder="1" applyAlignment="1">
      <alignment horizontal="center" vertical="center" wrapText="1"/>
    </xf>
    <xf numFmtId="0" fontId="7" fillId="0" borderId="51" xfId="2" applyFont="1" applyBorder="1" applyAlignment="1">
      <alignment horizontal="center" vertical="center" wrapText="1"/>
    </xf>
    <xf numFmtId="0" fontId="3" fillId="2" borderId="46"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0" fontId="7" fillId="0" borderId="38"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39" xfId="2" applyFont="1" applyBorder="1" applyAlignment="1">
      <alignment horizontal="center" vertical="center" wrapText="1"/>
    </xf>
  </cellXfs>
  <cellStyles count="11">
    <cellStyle name="Гиперссылка" xfId="7" builtinId="8"/>
    <cellStyle name="ЗаголовокСтолбца" xfId="5"/>
    <cellStyle name="Обычный" xfId="0" builtinId="0"/>
    <cellStyle name="Обычный 10" xfId="6"/>
    <cellStyle name="Обычный 14 6" xfId="9"/>
    <cellStyle name="Обычный_BALANCE.WARM.2007YEAR(FACT)" xfId="10"/>
    <cellStyle name="Обычный_JKH.OPEN.INFO.HVS(v3.5)_цены161210" xfId="8"/>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38100</xdr:colOff>
      <xdr:row>22</xdr:row>
      <xdr:rowOff>0</xdr:rowOff>
    </xdr:from>
    <xdr:to>
      <xdr:col>15</xdr:col>
      <xdr:colOff>228600</xdr:colOff>
      <xdr:row>23</xdr:row>
      <xdr:rowOff>47625</xdr:rowOff>
    </xdr:to>
    <xdr:grpSp>
      <xdr:nvGrpSpPr>
        <xdr:cNvPr id="4" name="shCalendar" hidden="1"/>
        <xdr:cNvGrpSpPr>
          <a:grpSpLocks/>
        </xdr:cNvGrpSpPr>
      </xdr:nvGrpSpPr>
      <xdr:grpSpPr bwMode="auto">
        <a:xfrm>
          <a:off x="6229350" y="417195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38100</xdr:colOff>
      <xdr:row>31</xdr:row>
      <xdr:rowOff>0</xdr:rowOff>
    </xdr:from>
    <xdr:ext cx="190500" cy="190500"/>
    <xdr:grpSp>
      <xdr:nvGrpSpPr>
        <xdr:cNvPr id="4" name="shCalendar" hidden="1"/>
        <xdr:cNvGrpSpPr>
          <a:grpSpLocks/>
        </xdr:cNvGrpSpPr>
      </xdr:nvGrpSpPr>
      <xdr:grpSpPr bwMode="auto">
        <a:xfrm>
          <a:off x="7762875" y="686752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60;&#1069;&#1054;/&#1060;&#1080;&#1083;&#1080;&#1087;&#1087;&#1086;&#1074;&#1072;%20&#1040;.&#1055;/&#1045;&#1048;&#1040;&#1057;/FAS.JKH.OPEN.INFO.REQUEST.WARM(v1.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s>
    <sheetDataSet>
      <sheetData sheetId="0"/>
      <sheetData sheetId="1"/>
      <sheetData sheetId="2"/>
      <sheetData sheetId="3">
        <row r="19">
          <cell r="F19" t="str">
            <v>29.04.2019</v>
          </cell>
        </row>
        <row r="20">
          <cell r="F20" t="str">
            <v>6-3049-12</v>
          </cell>
        </row>
      </sheetData>
      <sheetData sheetId="4"/>
      <sheetData sheetId="5">
        <row r="21">
          <cell r="E21" t="str">
            <v>Тарифы на услуги по передаче тепловой энергии</v>
          </cell>
          <cell r="J21" t="str">
            <v>Тариф на услуги по передаче тепловой энергии</v>
          </cell>
          <cell r="R21" t="str">
            <v>контур теплоснабжения от АО "Кузнецкая ТЭЦ"</v>
          </cell>
        </row>
        <row r="23">
          <cell r="R23" t="str">
            <v>контур теплоснабжения от ООО "КузнецкТеплоСбыт"</v>
          </cell>
        </row>
        <row r="25">
          <cell r="R25" t="str">
            <v>контур теплоснабжения от МКП "Центральная ТЭЦ"</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R2" t="str">
            <v>организации-перепродавцы</v>
          </cell>
        </row>
        <row r="3">
          <cell r="K3" t="str">
            <v>метод индексации установленных тарифов</v>
          </cell>
          <cell r="O3" t="str">
            <v>пар</v>
          </cell>
          <cell r="R3" t="str">
            <v>бюджетные организации</v>
          </cell>
        </row>
        <row r="4">
          <cell r="K4" t="str">
            <v>метод обеспечения доходности инвестированного капитала</v>
          </cell>
          <cell r="O4" t="str">
            <v>отборный пар, 1.2-2.5 кг/см2</v>
          </cell>
          <cell r="R4" t="str">
            <v>население</v>
          </cell>
        </row>
        <row r="5">
          <cell r="K5" t="str">
            <v>метод сравнения аналогов</v>
          </cell>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portal.eias.ru/Portal/DownloadPage.aspx?type=12&amp;guid=0bfe9e4f-c450-40f2-a09a-003d23d3514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D38"/>
  <sheetViews>
    <sheetView topLeftCell="I1" workbookViewId="0">
      <selection activeCell="Y31" sqref="Y31"/>
    </sheetView>
  </sheetViews>
  <sheetFormatPr defaultColWidth="10.5703125" defaultRowHeight="11.25" x14ac:dyDescent="0.25"/>
  <cols>
    <col min="1" max="6" width="10.5703125" style="3" hidden="1" customWidth="1"/>
    <col min="7" max="8" width="9.140625" style="1" hidden="1" customWidth="1"/>
    <col min="9" max="9" width="12.7109375" style="3" customWidth="1"/>
    <col min="10" max="10" width="44.7109375" style="3" customWidth="1"/>
    <col min="11" max="11" width="2.140625" style="3" hidden="1" customWidth="1"/>
    <col min="12" max="12" width="23.7109375" style="3" customWidth="1"/>
    <col min="13" max="14" width="23.7109375" style="3" hidden="1" customWidth="1"/>
    <col min="15" max="15" width="11.7109375" style="3" customWidth="1"/>
    <col min="16" max="16" width="3.7109375" style="3" customWidth="1"/>
    <col min="17" max="17" width="11.7109375" style="3" customWidth="1"/>
    <col min="18" max="18" width="8.5703125" style="3" hidden="1" customWidth="1"/>
    <col min="19" max="19" width="4.7109375" style="3" customWidth="1"/>
    <col min="20" max="22" width="10.5703125" style="30"/>
    <col min="23" max="23" width="10.140625" style="30" customWidth="1"/>
    <col min="24" max="30" width="10.5703125" style="30"/>
    <col min="31" max="252" width="10.5703125" style="3"/>
    <col min="253" max="260" width="0" style="3" hidden="1" customWidth="1"/>
    <col min="261" max="263" width="3.7109375" style="3" customWidth="1"/>
    <col min="264" max="264" width="12.7109375" style="3" customWidth="1"/>
    <col min="265" max="265" width="47.42578125" style="3" customWidth="1"/>
    <col min="266" max="269" width="0" style="3" hidden="1" customWidth="1"/>
    <col min="270" max="270" width="11.7109375" style="3" customWidth="1"/>
    <col min="271" max="271" width="6.42578125" style="3" bestFit="1" customWidth="1"/>
    <col min="272" max="272" width="11.7109375" style="3" customWidth="1"/>
    <col min="273" max="273" width="0" style="3" hidden="1" customWidth="1"/>
    <col min="274" max="274" width="3.7109375" style="3" customWidth="1"/>
    <col min="275" max="275" width="11.140625" style="3" bestFit="1" customWidth="1"/>
    <col min="276" max="278" width="10.5703125" style="3"/>
    <col min="279" max="279" width="10.140625" style="3" customWidth="1"/>
    <col min="280" max="508" width="10.5703125" style="3"/>
    <col min="509" max="516" width="0" style="3" hidden="1" customWidth="1"/>
    <col min="517" max="519" width="3.7109375" style="3" customWidth="1"/>
    <col min="520" max="520" width="12.7109375" style="3" customWidth="1"/>
    <col min="521" max="521" width="47.42578125" style="3" customWidth="1"/>
    <col min="522" max="525" width="0" style="3" hidden="1" customWidth="1"/>
    <col min="526" max="526" width="11.7109375" style="3" customWidth="1"/>
    <col min="527" max="527" width="6.42578125" style="3" bestFit="1" customWidth="1"/>
    <col min="528" max="528" width="11.7109375" style="3" customWidth="1"/>
    <col min="529" max="529" width="0" style="3" hidden="1" customWidth="1"/>
    <col min="530" max="530" width="3.7109375" style="3" customWidth="1"/>
    <col min="531" max="531" width="11.140625" style="3" bestFit="1" customWidth="1"/>
    <col min="532" max="534" width="10.5703125" style="3"/>
    <col min="535" max="535" width="10.140625" style="3" customWidth="1"/>
    <col min="536" max="764" width="10.5703125" style="3"/>
    <col min="765" max="772" width="0" style="3" hidden="1" customWidth="1"/>
    <col min="773" max="775" width="3.7109375" style="3" customWidth="1"/>
    <col min="776" max="776" width="12.7109375" style="3" customWidth="1"/>
    <col min="777" max="777" width="47.42578125" style="3" customWidth="1"/>
    <col min="778" max="781" width="0" style="3" hidden="1" customWidth="1"/>
    <col min="782" max="782" width="11.7109375" style="3" customWidth="1"/>
    <col min="783" max="783" width="6.42578125" style="3" bestFit="1" customWidth="1"/>
    <col min="784" max="784" width="11.7109375" style="3" customWidth="1"/>
    <col min="785" max="785" width="0" style="3" hidden="1" customWidth="1"/>
    <col min="786" max="786" width="3.7109375" style="3" customWidth="1"/>
    <col min="787" max="787" width="11.140625" style="3" bestFit="1" customWidth="1"/>
    <col min="788" max="790" width="10.5703125" style="3"/>
    <col min="791" max="791" width="10.140625" style="3" customWidth="1"/>
    <col min="792" max="1020" width="10.5703125" style="3"/>
    <col min="1021" max="1028" width="0" style="3" hidden="1" customWidth="1"/>
    <col min="1029" max="1031" width="3.7109375" style="3" customWidth="1"/>
    <col min="1032" max="1032" width="12.7109375" style="3" customWidth="1"/>
    <col min="1033" max="1033" width="47.42578125" style="3" customWidth="1"/>
    <col min="1034" max="1037" width="0" style="3" hidden="1" customWidth="1"/>
    <col min="1038" max="1038" width="11.7109375" style="3" customWidth="1"/>
    <col min="1039" max="1039" width="6.42578125" style="3" bestFit="1" customWidth="1"/>
    <col min="1040" max="1040" width="11.7109375" style="3" customWidth="1"/>
    <col min="1041" max="1041" width="0" style="3" hidden="1" customWidth="1"/>
    <col min="1042" max="1042" width="3.7109375" style="3" customWidth="1"/>
    <col min="1043" max="1043" width="11.140625" style="3" bestFit="1" customWidth="1"/>
    <col min="1044" max="1046" width="10.5703125" style="3"/>
    <col min="1047" max="1047" width="10.140625" style="3" customWidth="1"/>
    <col min="1048" max="1276" width="10.5703125" style="3"/>
    <col min="1277" max="1284" width="0" style="3" hidden="1" customWidth="1"/>
    <col min="1285" max="1287" width="3.7109375" style="3" customWidth="1"/>
    <col min="1288" max="1288" width="12.7109375" style="3" customWidth="1"/>
    <col min="1289" max="1289" width="47.42578125" style="3" customWidth="1"/>
    <col min="1290" max="1293" width="0" style="3" hidden="1" customWidth="1"/>
    <col min="1294" max="1294" width="11.7109375" style="3" customWidth="1"/>
    <col min="1295" max="1295" width="6.42578125" style="3" bestFit="1" customWidth="1"/>
    <col min="1296" max="1296" width="11.7109375" style="3" customWidth="1"/>
    <col min="1297" max="1297" width="0" style="3" hidden="1" customWidth="1"/>
    <col min="1298" max="1298" width="3.7109375" style="3" customWidth="1"/>
    <col min="1299" max="1299" width="11.140625" style="3" bestFit="1" customWidth="1"/>
    <col min="1300" max="1302" width="10.5703125" style="3"/>
    <col min="1303" max="1303" width="10.140625" style="3" customWidth="1"/>
    <col min="1304" max="1532" width="10.5703125" style="3"/>
    <col min="1533" max="1540" width="0" style="3" hidden="1" customWidth="1"/>
    <col min="1541" max="1543" width="3.7109375" style="3" customWidth="1"/>
    <col min="1544" max="1544" width="12.7109375" style="3" customWidth="1"/>
    <col min="1545" max="1545" width="47.42578125" style="3" customWidth="1"/>
    <col min="1546" max="1549" width="0" style="3" hidden="1" customWidth="1"/>
    <col min="1550" max="1550" width="11.7109375" style="3" customWidth="1"/>
    <col min="1551" max="1551" width="6.42578125" style="3" bestFit="1" customWidth="1"/>
    <col min="1552" max="1552" width="11.7109375" style="3" customWidth="1"/>
    <col min="1553" max="1553" width="0" style="3" hidden="1" customWidth="1"/>
    <col min="1554" max="1554" width="3.7109375" style="3" customWidth="1"/>
    <col min="1555" max="1555" width="11.140625" style="3" bestFit="1" customWidth="1"/>
    <col min="1556" max="1558" width="10.5703125" style="3"/>
    <col min="1559" max="1559" width="10.140625" style="3" customWidth="1"/>
    <col min="1560" max="1788" width="10.5703125" style="3"/>
    <col min="1789" max="1796" width="0" style="3" hidden="1" customWidth="1"/>
    <col min="1797" max="1799" width="3.7109375" style="3" customWidth="1"/>
    <col min="1800" max="1800" width="12.7109375" style="3" customWidth="1"/>
    <col min="1801" max="1801" width="47.42578125" style="3" customWidth="1"/>
    <col min="1802" max="1805" width="0" style="3" hidden="1" customWidth="1"/>
    <col min="1806" max="1806" width="11.7109375" style="3" customWidth="1"/>
    <col min="1807" max="1807" width="6.42578125" style="3" bestFit="1" customWidth="1"/>
    <col min="1808" max="1808" width="11.7109375" style="3" customWidth="1"/>
    <col min="1809" max="1809" width="0" style="3" hidden="1" customWidth="1"/>
    <col min="1810" max="1810" width="3.7109375" style="3" customWidth="1"/>
    <col min="1811" max="1811" width="11.140625" style="3" bestFit="1" customWidth="1"/>
    <col min="1812" max="1814" width="10.5703125" style="3"/>
    <col min="1815" max="1815" width="10.140625" style="3" customWidth="1"/>
    <col min="1816" max="2044" width="10.5703125" style="3"/>
    <col min="2045" max="2052" width="0" style="3" hidden="1" customWidth="1"/>
    <col min="2053" max="2055" width="3.7109375" style="3" customWidth="1"/>
    <col min="2056" max="2056" width="12.7109375" style="3" customWidth="1"/>
    <col min="2057" max="2057" width="47.42578125" style="3" customWidth="1"/>
    <col min="2058" max="2061" width="0" style="3" hidden="1" customWidth="1"/>
    <col min="2062" max="2062" width="11.7109375" style="3" customWidth="1"/>
    <col min="2063" max="2063" width="6.42578125" style="3" bestFit="1" customWidth="1"/>
    <col min="2064" max="2064" width="11.7109375" style="3" customWidth="1"/>
    <col min="2065" max="2065" width="0" style="3" hidden="1" customWidth="1"/>
    <col min="2066" max="2066" width="3.7109375" style="3" customWidth="1"/>
    <col min="2067" max="2067" width="11.140625" style="3" bestFit="1" customWidth="1"/>
    <col min="2068" max="2070" width="10.5703125" style="3"/>
    <col min="2071" max="2071" width="10.140625" style="3" customWidth="1"/>
    <col min="2072" max="2300" width="10.5703125" style="3"/>
    <col min="2301" max="2308" width="0" style="3" hidden="1" customWidth="1"/>
    <col min="2309" max="2311" width="3.7109375" style="3" customWidth="1"/>
    <col min="2312" max="2312" width="12.7109375" style="3" customWidth="1"/>
    <col min="2313" max="2313" width="47.42578125" style="3" customWidth="1"/>
    <col min="2314" max="2317" width="0" style="3" hidden="1" customWidth="1"/>
    <col min="2318" max="2318" width="11.7109375" style="3" customWidth="1"/>
    <col min="2319" max="2319" width="6.42578125" style="3" bestFit="1" customWidth="1"/>
    <col min="2320" max="2320" width="11.7109375" style="3" customWidth="1"/>
    <col min="2321" max="2321" width="0" style="3" hidden="1" customWidth="1"/>
    <col min="2322" max="2322" width="3.7109375" style="3" customWidth="1"/>
    <col min="2323" max="2323" width="11.140625" style="3" bestFit="1" customWidth="1"/>
    <col min="2324" max="2326" width="10.5703125" style="3"/>
    <col min="2327" max="2327" width="10.140625" style="3" customWidth="1"/>
    <col min="2328" max="2556" width="10.5703125" style="3"/>
    <col min="2557" max="2564" width="0" style="3" hidden="1" customWidth="1"/>
    <col min="2565" max="2567" width="3.7109375" style="3" customWidth="1"/>
    <col min="2568" max="2568" width="12.7109375" style="3" customWidth="1"/>
    <col min="2569" max="2569" width="47.42578125" style="3" customWidth="1"/>
    <col min="2570" max="2573" width="0" style="3" hidden="1" customWidth="1"/>
    <col min="2574" max="2574" width="11.7109375" style="3" customWidth="1"/>
    <col min="2575" max="2575" width="6.42578125" style="3" bestFit="1" customWidth="1"/>
    <col min="2576" max="2576" width="11.7109375" style="3" customWidth="1"/>
    <col min="2577" max="2577" width="0" style="3" hidden="1" customWidth="1"/>
    <col min="2578" max="2578" width="3.7109375" style="3" customWidth="1"/>
    <col min="2579" max="2579" width="11.140625" style="3" bestFit="1" customWidth="1"/>
    <col min="2580" max="2582" width="10.5703125" style="3"/>
    <col min="2583" max="2583" width="10.140625" style="3" customWidth="1"/>
    <col min="2584" max="2812" width="10.5703125" style="3"/>
    <col min="2813" max="2820" width="0" style="3" hidden="1" customWidth="1"/>
    <col min="2821" max="2823" width="3.7109375" style="3" customWidth="1"/>
    <col min="2824" max="2824" width="12.7109375" style="3" customWidth="1"/>
    <col min="2825" max="2825" width="47.42578125" style="3" customWidth="1"/>
    <col min="2826" max="2829" width="0" style="3" hidden="1" customWidth="1"/>
    <col min="2830" max="2830" width="11.7109375" style="3" customWidth="1"/>
    <col min="2831" max="2831" width="6.42578125" style="3" bestFit="1" customWidth="1"/>
    <col min="2832" max="2832" width="11.7109375" style="3" customWidth="1"/>
    <col min="2833" max="2833" width="0" style="3" hidden="1" customWidth="1"/>
    <col min="2834" max="2834" width="3.7109375" style="3" customWidth="1"/>
    <col min="2835" max="2835" width="11.140625" style="3" bestFit="1" customWidth="1"/>
    <col min="2836" max="2838" width="10.5703125" style="3"/>
    <col min="2839" max="2839" width="10.140625" style="3" customWidth="1"/>
    <col min="2840" max="3068" width="10.5703125" style="3"/>
    <col min="3069" max="3076" width="0" style="3" hidden="1" customWidth="1"/>
    <col min="3077" max="3079" width="3.7109375" style="3" customWidth="1"/>
    <col min="3080" max="3080" width="12.7109375" style="3" customWidth="1"/>
    <col min="3081" max="3081" width="47.42578125" style="3" customWidth="1"/>
    <col min="3082" max="3085" width="0" style="3" hidden="1" customWidth="1"/>
    <col min="3086" max="3086" width="11.7109375" style="3" customWidth="1"/>
    <col min="3087" max="3087" width="6.42578125" style="3" bestFit="1" customWidth="1"/>
    <col min="3088" max="3088" width="11.7109375" style="3" customWidth="1"/>
    <col min="3089" max="3089" width="0" style="3" hidden="1" customWidth="1"/>
    <col min="3090" max="3090" width="3.7109375" style="3" customWidth="1"/>
    <col min="3091" max="3091" width="11.140625" style="3" bestFit="1" customWidth="1"/>
    <col min="3092" max="3094" width="10.5703125" style="3"/>
    <col min="3095" max="3095" width="10.140625" style="3" customWidth="1"/>
    <col min="3096" max="3324" width="10.5703125" style="3"/>
    <col min="3325" max="3332" width="0" style="3" hidden="1" customWidth="1"/>
    <col min="3333" max="3335" width="3.7109375" style="3" customWidth="1"/>
    <col min="3336" max="3336" width="12.7109375" style="3" customWidth="1"/>
    <col min="3337" max="3337" width="47.42578125" style="3" customWidth="1"/>
    <col min="3338" max="3341" width="0" style="3" hidden="1" customWidth="1"/>
    <col min="3342" max="3342" width="11.7109375" style="3" customWidth="1"/>
    <col min="3343" max="3343" width="6.42578125" style="3" bestFit="1" customWidth="1"/>
    <col min="3344" max="3344" width="11.7109375" style="3" customWidth="1"/>
    <col min="3345" max="3345" width="0" style="3" hidden="1" customWidth="1"/>
    <col min="3346" max="3346" width="3.7109375" style="3" customWidth="1"/>
    <col min="3347" max="3347" width="11.140625" style="3" bestFit="1" customWidth="1"/>
    <col min="3348" max="3350" width="10.5703125" style="3"/>
    <col min="3351" max="3351" width="10.140625" style="3" customWidth="1"/>
    <col min="3352" max="3580" width="10.5703125" style="3"/>
    <col min="3581" max="3588" width="0" style="3" hidden="1" customWidth="1"/>
    <col min="3589" max="3591" width="3.7109375" style="3" customWidth="1"/>
    <col min="3592" max="3592" width="12.7109375" style="3" customWidth="1"/>
    <col min="3593" max="3593" width="47.42578125" style="3" customWidth="1"/>
    <col min="3594" max="3597" width="0" style="3" hidden="1" customWidth="1"/>
    <col min="3598" max="3598" width="11.7109375" style="3" customWidth="1"/>
    <col min="3599" max="3599" width="6.42578125" style="3" bestFit="1" customWidth="1"/>
    <col min="3600" max="3600" width="11.7109375" style="3" customWidth="1"/>
    <col min="3601" max="3601" width="0" style="3" hidden="1" customWidth="1"/>
    <col min="3602" max="3602" width="3.7109375" style="3" customWidth="1"/>
    <col min="3603" max="3603" width="11.140625" style="3" bestFit="1" customWidth="1"/>
    <col min="3604" max="3606" width="10.5703125" style="3"/>
    <col min="3607" max="3607" width="10.140625" style="3" customWidth="1"/>
    <col min="3608" max="3836" width="10.5703125" style="3"/>
    <col min="3837" max="3844" width="0" style="3" hidden="1" customWidth="1"/>
    <col min="3845" max="3847" width="3.7109375" style="3" customWidth="1"/>
    <col min="3848" max="3848" width="12.7109375" style="3" customWidth="1"/>
    <col min="3849" max="3849" width="47.42578125" style="3" customWidth="1"/>
    <col min="3850" max="3853" width="0" style="3" hidden="1" customWidth="1"/>
    <col min="3854" max="3854" width="11.7109375" style="3" customWidth="1"/>
    <col min="3855" max="3855" width="6.42578125" style="3" bestFit="1" customWidth="1"/>
    <col min="3856" max="3856" width="11.7109375" style="3" customWidth="1"/>
    <col min="3857" max="3857" width="0" style="3" hidden="1" customWidth="1"/>
    <col min="3858" max="3858" width="3.7109375" style="3" customWidth="1"/>
    <col min="3859" max="3859" width="11.140625" style="3" bestFit="1" customWidth="1"/>
    <col min="3860" max="3862" width="10.5703125" style="3"/>
    <col min="3863" max="3863" width="10.140625" style="3" customWidth="1"/>
    <col min="3864" max="4092" width="10.5703125" style="3"/>
    <col min="4093" max="4100" width="0" style="3" hidden="1" customWidth="1"/>
    <col min="4101" max="4103" width="3.7109375" style="3" customWidth="1"/>
    <col min="4104" max="4104" width="12.7109375" style="3" customWidth="1"/>
    <col min="4105" max="4105" width="47.42578125" style="3" customWidth="1"/>
    <col min="4106" max="4109" width="0" style="3" hidden="1" customWidth="1"/>
    <col min="4110" max="4110" width="11.7109375" style="3" customWidth="1"/>
    <col min="4111" max="4111" width="6.42578125" style="3" bestFit="1" customWidth="1"/>
    <col min="4112" max="4112" width="11.7109375" style="3" customWidth="1"/>
    <col min="4113" max="4113" width="0" style="3" hidden="1" customWidth="1"/>
    <col min="4114" max="4114" width="3.7109375" style="3" customWidth="1"/>
    <col min="4115" max="4115" width="11.140625" style="3" bestFit="1" customWidth="1"/>
    <col min="4116" max="4118" width="10.5703125" style="3"/>
    <col min="4119" max="4119" width="10.140625" style="3" customWidth="1"/>
    <col min="4120" max="4348" width="10.5703125" style="3"/>
    <col min="4349" max="4356" width="0" style="3" hidden="1" customWidth="1"/>
    <col min="4357" max="4359" width="3.7109375" style="3" customWidth="1"/>
    <col min="4360" max="4360" width="12.7109375" style="3" customWidth="1"/>
    <col min="4361" max="4361" width="47.42578125" style="3" customWidth="1"/>
    <col min="4362" max="4365" width="0" style="3" hidden="1" customWidth="1"/>
    <col min="4366" max="4366" width="11.7109375" style="3" customWidth="1"/>
    <col min="4367" max="4367" width="6.42578125" style="3" bestFit="1" customWidth="1"/>
    <col min="4368" max="4368" width="11.7109375" style="3" customWidth="1"/>
    <col min="4369" max="4369" width="0" style="3" hidden="1" customWidth="1"/>
    <col min="4370" max="4370" width="3.7109375" style="3" customWidth="1"/>
    <col min="4371" max="4371" width="11.140625" style="3" bestFit="1" customWidth="1"/>
    <col min="4372" max="4374" width="10.5703125" style="3"/>
    <col min="4375" max="4375" width="10.140625" style="3" customWidth="1"/>
    <col min="4376" max="4604" width="10.5703125" style="3"/>
    <col min="4605" max="4612" width="0" style="3" hidden="1" customWidth="1"/>
    <col min="4613" max="4615" width="3.7109375" style="3" customWidth="1"/>
    <col min="4616" max="4616" width="12.7109375" style="3" customWidth="1"/>
    <col min="4617" max="4617" width="47.42578125" style="3" customWidth="1"/>
    <col min="4618" max="4621" width="0" style="3" hidden="1" customWidth="1"/>
    <col min="4622" max="4622" width="11.7109375" style="3" customWidth="1"/>
    <col min="4623" max="4623" width="6.42578125" style="3" bestFit="1" customWidth="1"/>
    <col min="4624" max="4624" width="11.7109375" style="3" customWidth="1"/>
    <col min="4625" max="4625" width="0" style="3" hidden="1" customWidth="1"/>
    <col min="4626" max="4626" width="3.7109375" style="3" customWidth="1"/>
    <col min="4627" max="4627" width="11.140625" style="3" bestFit="1" customWidth="1"/>
    <col min="4628" max="4630" width="10.5703125" style="3"/>
    <col min="4631" max="4631" width="10.140625" style="3" customWidth="1"/>
    <col min="4632" max="4860" width="10.5703125" style="3"/>
    <col min="4861" max="4868" width="0" style="3" hidden="1" customWidth="1"/>
    <col min="4869" max="4871" width="3.7109375" style="3" customWidth="1"/>
    <col min="4872" max="4872" width="12.7109375" style="3" customWidth="1"/>
    <col min="4873" max="4873" width="47.42578125" style="3" customWidth="1"/>
    <col min="4874" max="4877" width="0" style="3" hidden="1" customWidth="1"/>
    <col min="4878" max="4878" width="11.7109375" style="3" customWidth="1"/>
    <col min="4879" max="4879" width="6.42578125" style="3" bestFit="1" customWidth="1"/>
    <col min="4880" max="4880" width="11.7109375" style="3" customWidth="1"/>
    <col min="4881" max="4881" width="0" style="3" hidden="1" customWidth="1"/>
    <col min="4882" max="4882" width="3.7109375" style="3" customWidth="1"/>
    <col min="4883" max="4883" width="11.140625" style="3" bestFit="1" customWidth="1"/>
    <col min="4884" max="4886" width="10.5703125" style="3"/>
    <col min="4887" max="4887" width="10.140625" style="3" customWidth="1"/>
    <col min="4888" max="5116" width="10.5703125" style="3"/>
    <col min="5117" max="5124" width="0" style="3" hidden="1" customWidth="1"/>
    <col min="5125" max="5127" width="3.7109375" style="3" customWidth="1"/>
    <col min="5128" max="5128" width="12.7109375" style="3" customWidth="1"/>
    <col min="5129" max="5129" width="47.42578125" style="3" customWidth="1"/>
    <col min="5130" max="5133" width="0" style="3" hidden="1" customWidth="1"/>
    <col min="5134" max="5134" width="11.7109375" style="3" customWidth="1"/>
    <col min="5135" max="5135" width="6.42578125" style="3" bestFit="1" customWidth="1"/>
    <col min="5136" max="5136" width="11.7109375" style="3" customWidth="1"/>
    <col min="5137" max="5137" width="0" style="3" hidden="1" customWidth="1"/>
    <col min="5138" max="5138" width="3.7109375" style="3" customWidth="1"/>
    <col min="5139" max="5139" width="11.140625" style="3" bestFit="1" customWidth="1"/>
    <col min="5140" max="5142" width="10.5703125" style="3"/>
    <col min="5143" max="5143" width="10.140625" style="3" customWidth="1"/>
    <col min="5144" max="5372" width="10.5703125" style="3"/>
    <col min="5373" max="5380" width="0" style="3" hidden="1" customWidth="1"/>
    <col min="5381" max="5383" width="3.7109375" style="3" customWidth="1"/>
    <col min="5384" max="5384" width="12.7109375" style="3" customWidth="1"/>
    <col min="5385" max="5385" width="47.42578125" style="3" customWidth="1"/>
    <col min="5386" max="5389" width="0" style="3" hidden="1" customWidth="1"/>
    <col min="5390" max="5390" width="11.7109375" style="3" customWidth="1"/>
    <col min="5391" max="5391" width="6.42578125" style="3" bestFit="1" customWidth="1"/>
    <col min="5392" max="5392" width="11.7109375" style="3" customWidth="1"/>
    <col min="5393" max="5393" width="0" style="3" hidden="1" customWidth="1"/>
    <col min="5394" max="5394" width="3.7109375" style="3" customWidth="1"/>
    <col min="5395" max="5395" width="11.140625" style="3" bestFit="1" customWidth="1"/>
    <col min="5396" max="5398" width="10.5703125" style="3"/>
    <col min="5399" max="5399" width="10.140625" style="3" customWidth="1"/>
    <col min="5400" max="5628" width="10.5703125" style="3"/>
    <col min="5629" max="5636" width="0" style="3" hidden="1" customWidth="1"/>
    <col min="5637" max="5639" width="3.7109375" style="3" customWidth="1"/>
    <col min="5640" max="5640" width="12.7109375" style="3" customWidth="1"/>
    <col min="5641" max="5641" width="47.42578125" style="3" customWidth="1"/>
    <col min="5642" max="5645" width="0" style="3" hidden="1" customWidth="1"/>
    <col min="5646" max="5646" width="11.7109375" style="3" customWidth="1"/>
    <col min="5647" max="5647" width="6.42578125" style="3" bestFit="1" customWidth="1"/>
    <col min="5648" max="5648" width="11.7109375" style="3" customWidth="1"/>
    <col min="5649" max="5649" width="0" style="3" hidden="1" customWidth="1"/>
    <col min="5650" max="5650" width="3.7109375" style="3" customWidth="1"/>
    <col min="5651" max="5651" width="11.140625" style="3" bestFit="1" customWidth="1"/>
    <col min="5652" max="5654" width="10.5703125" style="3"/>
    <col min="5655" max="5655" width="10.140625" style="3" customWidth="1"/>
    <col min="5656" max="5884" width="10.5703125" style="3"/>
    <col min="5885" max="5892" width="0" style="3" hidden="1" customWidth="1"/>
    <col min="5893" max="5895" width="3.7109375" style="3" customWidth="1"/>
    <col min="5896" max="5896" width="12.7109375" style="3" customWidth="1"/>
    <col min="5897" max="5897" width="47.42578125" style="3" customWidth="1"/>
    <col min="5898" max="5901" width="0" style="3" hidden="1" customWidth="1"/>
    <col min="5902" max="5902" width="11.7109375" style="3" customWidth="1"/>
    <col min="5903" max="5903" width="6.42578125" style="3" bestFit="1" customWidth="1"/>
    <col min="5904" max="5904" width="11.7109375" style="3" customWidth="1"/>
    <col min="5905" max="5905" width="0" style="3" hidden="1" customWidth="1"/>
    <col min="5906" max="5906" width="3.7109375" style="3" customWidth="1"/>
    <col min="5907" max="5907" width="11.140625" style="3" bestFit="1" customWidth="1"/>
    <col min="5908" max="5910" width="10.5703125" style="3"/>
    <col min="5911" max="5911" width="10.140625" style="3" customWidth="1"/>
    <col min="5912" max="6140" width="10.5703125" style="3"/>
    <col min="6141" max="6148" width="0" style="3" hidden="1" customWidth="1"/>
    <col min="6149" max="6151" width="3.7109375" style="3" customWidth="1"/>
    <col min="6152" max="6152" width="12.7109375" style="3" customWidth="1"/>
    <col min="6153" max="6153" width="47.42578125" style="3" customWidth="1"/>
    <col min="6154" max="6157" width="0" style="3" hidden="1" customWidth="1"/>
    <col min="6158" max="6158" width="11.7109375" style="3" customWidth="1"/>
    <col min="6159" max="6159" width="6.42578125" style="3" bestFit="1" customWidth="1"/>
    <col min="6160" max="6160" width="11.7109375" style="3" customWidth="1"/>
    <col min="6161" max="6161" width="0" style="3" hidden="1" customWidth="1"/>
    <col min="6162" max="6162" width="3.7109375" style="3" customWidth="1"/>
    <col min="6163" max="6163" width="11.140625" style="3" bestFit="1" customWidth="1"/>
    <col min="6164" max="6166" width="10.5703125" style="3"/>
    <col min="6167" max="6167" width="10.140625" style="3" customWidth="1"/>
    <col min="6168" max="6396" width="10.5703125" style="3"/>
    <col min="6397" max="6404" width="0" style="3" hidden="1" customWidth="1"/>
    <col min="6405" max="6407" width="3.7109375" style="3" customWidth="1"/>
    <col min="6408" max="6408" width="12.7109375" style="3" customWidth="1"/>
    <col min="6409" max="6409" width="47.42578125" style="3" customWidth="1"/>
    <col min="6410" max="6413" width="0" style="3" hidden="1" customWidth="1"/>
    <col min="6414" max="6414" width="11.7109375" style="3" customWidth="1"/>
    <col min="6415" max="6415" width="6.42578125" style="3" bestFit="1" customWidth="1"/>
    <col min="6416" max="6416" width="11.7109375" style="3" customWidth="1"/>
    <col min="6417" max="6417" width="0" style="3" hidden="1" customWidth="1"/>
    <col min="6418" max="6418" width="3.7109375" style="3" customWidth="1"/>
    <col min="6419" max="6419" width="11.140625" style="3" bestFit="1" customWidth="1"/>
    <col min="6420" max="6422" width="10.5703125" style="3"/>
    <col min="6423" max="6423" width="10.140625" style="3" customWidth="1"/>
    <col min="6424" max="6652" width="10.5703125" style="3"/>
    <col min="6653" max="6660" width="0" style="3" hidden="1" customWidth="1"/>
    <col min="6661" max="6663" width="3.7109375" style="3" customWidth="1"/>
    <col min="6664" max="6664" width="12.7109375" style="3" customWidth="1"/>
    <col min="6665" max="6665" width="47.42578125" style="3" customWidth="1"/>
    <col min="6666" max="6669" width="0" style="3" hidden="1" customWidth="1"/>
    <col min="6670" max="6670" width="11.7109375" style="3" customWidth="1"/>
    <col min="6671" max="6671" width="6.42578125" style="3" bestFit="1" customWidth="1"/>
    <col min="6672" max="6672" width="11.7109375" style="3" customWidth="1"/>
    <col min="6673" max="6673" width="0" style="3" hidden="1" customWidth="1"/>
    <col min="6674" max="6674" width="3.7109375" style="3" customWidth="1"/>
    <col min="6675" max="6675" width="11.140625" style="3" bestFit="1" customWidth="1"/>
    <col min="6676" max="6678" width="10.5703125" style="3"/>
    <col min="6679" max="6679" width="10.140625" style="3" customWidth="1"/>
    <col min="6680" max="6908" width="10.5703125" style="3"/>
    <col min="6909" max="6916" width="0" style="3" hidden="1" customWidth="1"/>
    <col min="6917" max="6919" width="3.7109375" style="3" customWidth="1"/>
    <col min="6920" max="6920" width="12.7109375" style="3" customWidth="1"/>
    <col min="6921" max="6921" width="47.42578125" style="3" customWidth="1"/>
    <col min="6922" max="6925" width="0" style="3" hidden="1" customWidth="1"/>
    <col min="6926" max="6926" width="11.7109375" style="3" customWidth="1"/>
    <col min="6927" max="6927" width="6.42578125" style="3" bestFit="1" customWidth="1"/>
    <col min="6928" max="6928" width="11.7109375" style="3" customWidth="1"/>
    <col min="6929" max="6929" width="0" style="3" hidden="1" customWidth="1"/>
    <col min="6930" max="6930" width="3.7109375" style="3" customWidth="1"/>
    <col min="6931" max="6931" width="11.140625" style="3" bestFit="1" customWidth="1"/>
    <col min="6932" max="6934" width="10.5703125" style="3"/>
    <col min="6935" max="6935" width="10.140625" style="3" customWidth="1"/>
    <col min="6936" max="7164" width="10.5703125" style="3"/>
    <col min="7165" max="7172" width="0" style="3" hidden="1" customWidth="1"/>
    <col min="7173" max="7175" width="3.7109375" style="3" customWidth="1"/>
    <col min="7176" max="7176" width="12.7109375" style="3" customWidth="1"/>
    <col min="7177" max="7177" width="47.42578125" style="3" customWidth="1"/>
    <col min="7178" max="7181" width="0" style="3" hidden="1" customWidth="1"/>
    <col min="7182" max="7182" width="11.7109375" style="3" customWidth="1"/>
    <col min="7183" max="7183" width="6.42578125" style="3" bestFit="1" customWidth="1"/>
    <col min="7184" max="7184" width="11.7109375" style="3" customWidth="1"/>
    <col min="7185" max="7185" width="0" style="3" hidden="1" customWidth="1"/>
    <col min="7186" max="7186" width="3.7109375" style="3" customWidth="1"/>
    <col min="7187" max="7187" width="11.140625" style="3" bestFit="1" customWidth="1"/>
    <col min="7188" max="7190" width="10.5703125" style="3"/>
    <col min="7191" max="7191" width="10.140625" style="3" customWidth="1"/>
    <col min="7192" max="7420" width="10.5703125" style="3"/>
    <col min="7421" max="7428" width="0" style="3" hidden="1" customWidth="1"/>
    <col min="7429" max="7431" width="3.7109375" style="3" customWidth="1"/>
    <col min="7432" max="7432" width="12.7109375" style="3" customWidth="1"/>
    <col min="7433" max="7433" width="47.42578125" style="3" customWidth="1"/>
    <col min="7434" max="7437" width="0" style="3" hidden="1" customWidth="1"/>
    <col min="7438" max="7438" width="11.7109375" style="3" customWidth="1"/>
    <col min="7439" max="7439" width="6.42578125" style="3" bestFit="1" customWidth="1"/>
    <col min="7440" max="7440" width="11.7109375" style="3" customWidth="1"/>
    <col min="7441" max="7441" width="0" style="3" hidden="1" customWidth="1"/>
    <col min="7442" max="7442" width="3.7109375" style="3" customWidth="1"/>
    <col min="7443" max="7443" width="11.140625" style="3" bestFit="1" customWidth="1"/>
    <col min="7444" max="7446" width="10.5703125" style="3"/>
    <col min="7447" max="7447" width="10.140625" style="3" customWidth="1"/>
    <col min="7448" max="7676" width="10.5703125" style="3"/>
    <col min="7677" max="7684" width="0" style="3" hidden="1" customWidth="1"/>
    <col min="7685" max="7687" width="3.7109375" style="3" customWidth="1"/>
    <col min="7688" max="7688" width="12.7109375" style="3" customWidth="1"/>
    <col min="7689" max="7689" width="47.42578125" style="3" customWidth="1"/>
    <col min="7690" max="7693" width="0" style="3" hidden="1" customWidth="1"/>
    <col min="7694" max="7694" width="11.7109375" style="3" customWidth="1"/>
    <col min="7695" max="7695" width="6.42578125" style="3" bestFit="1" customWidth="1"/>
    <col min="7696" max="7696" width="11.7109375" style="3" customWidth="1"/>
    <col min="7697" max="7697" width="0" style="3" hidden="1" customWidth="1"/>
    <col min="7698" max="7698" width="3.7109375" style="3" customWidth="1"/>
    <col min="7699" max="7699" width="11.140625" style="3" bestFit="1" customWidth="1"/>
    <col min="7700" max="7702" width="10.5703125" style="3"/>
    <col min="7703" max="7703" width="10.140625" style="3" customWidth="1"/>
    <col min="7704" max="7932" width="10.5703125" style="3"/>
    <col min="7933" max="7940" width="0" style="3" hidden="1" customWidth="1"/>
    <col min="7941" max="7943" width="3.7109375" style="3" customWidth="1"/>
    <col min="7944" max="7944" width="12.7109375" style="3" customWidth="1"/>
    <col min="7945" max="7945" width="47.42578125" style="3" customWidth="1"/>
    <col min="7946" max="7949" width="0" style="3" hidden="1" customWidth="1"/>
    <col min="7950" max="7950" width="11.7109375" style="3" customWidth="1"/>
    <col min="7951" max="7951" width="6.42578125" style="3" bestFit="1" customWidth="1"/>
    <col min="7952" max="7952" width="11.7109375" style="3" customWidth="1"/>
    <col min="7953" max="7953" width="0" style="3" hidden="1" customWidth="1"/>
    <col min="7954" max="7954" width="3.7109375" style="3" customWidth="1"/>
    <col min="7955" max="7955" width="11.140625" style="3" bestFit="1" customWidth="1"/>
    <col min="7956" max="7958" width="10.5703125" style="3"/>
    <col min="7959" max="7959" width="10.140625" style="3" customWidth="1"/>
    <col min="7960" max="8188" width="10.5703125" style="3"/>
    <col min="8189" max="8196" width="0" style="3" hidden="1" customWidth="1"/>
    <col min="8197" max="8199" width="3.7109375" style="3" customWidth="1"/>
    <col min="8200" max="8200" width="12.7109375" style="3" customWidth="1"/>
    <col min="8201" max="8201" width="47.42578125" style="3" customWidth="1"/>
    <col min="8202" max="8205" width="0" style="3" hidden="1" customWidth="1"/>
    <col min="8206" max="8206" width="11.7109375" style="3" customWidth="1"/>
    <col min="8207" max="8207" width="6.42578125" style="3" bestFit="1" customWidth="1"/>
    <col min="8208" max="8208" width="11.7109375" style="3" customWidth="1"/>
    <col min="8209" max="8209" width="0" style="3" hidden="1" customWidth="1"/>
    <col min="8210" max="8210" width="3.7109375" style="3" customWidth="1"/>
    <col min="8211" max="8211" width="11.140625" style="3" bestFit="1" customWidth="1"/>
    <col min="8212" max="8214" width="10.5703125" style="3"/>
    <col min="8215" max="8215" width="10.140625" style="3" customWidth="1"/>
    <col min="8216" max="8444" width="10.5703125" style="3"/>
    <col min="8445" max="8452" width="0" style="3" hidden="1" customWidth="1"/>
    <col min="8453" max="8455" width="3.7109375" style="3" customWidth="1"/>
    <col min="8456" max="8456" width="12.7109375" style="3" customWidth="1"/>
    <col min="8457" max="8457" width="47.42578125" style="3" customWidth="1"/>
    <col min="8458" max="8461" width="0" style="3" hidden="1" customWidth="1"/>
    <col min="8462" max="8462" width="11.7109375" style="3" customWidth="1"/>
    <col min="8463" max="8463" width="6.42578125" style="3" bestFit="1" customWidth="1"/>
    <col min="8464" max="8464" width="11.7109375" style="3" customWidth="1"/>
    <col min="8465" max="8465" width="0" style="3" hidden="1" customWidth="1"/>
    <col min="8466" max="8466" width="3.7109375" style="3" customWidth="1"/>
    <col min="8467" max="8467" width="11.140625" style="3" bestFit="1" customWidth="1"/>
    <col min="8468" max="8470" width="10.5703125" style="3"/>
    <col min="8471" max="8471" width="10.140625" style="3" customWidth="1"/>
    <col min="8472" max="8700" width="10.5703125" style="3"/>
    <col min="8701" max="8708" width="0" style="3" hidden="1" customWidth="1"/>
    <col min="8709" max="8711" width="3.7109375" style="3" customWidth="1"/>
    <col min="8712" max="8712" width="12.7109375" style="3" customWidth="1"/>
    <col min="8713" max="8713" width="47.42578125" style="3" customWidth="1"/>
    <col min="8714" max="8717" width="0" style="3" hidden="1" customWidth="1"/>
    <col min="8718" max="8718" width="11.7109375" style="3" customWidth="1"/>
    <col min="8719" max="8719" width="6.42578125" style="3" bestFit="1" customWidth="1"/>
    <col min="8720" max="8720" width="11.7109375" style="3" customWidth="1"/>
    <col min="8721" max="8721" width="0" style="3" hidden="1" customWidth="1"/>
    <col min="8722" max="8722" width="3.7109375" style="3" customWidth="1"/>
    <col min="8723" max="8723" width="11.140625" style="3" bestFit="1" customWidth="1"/>
    <col min="8724" max="8726" width="10.5703125" style="3"/>
    <col min="8727" max="8727" width="10.140625" style="3" customWidth="1"/>
    <col min="8728" max="8956" width="10.5703125" style="3"/>
    <col min="8957" max="8964" width="0" style="3" hidden="1" customWidth="1"/>
    <col min="8965" max="8967" width="3.7109375" style="3" customWidth="1"/>
    <col min="8968" max="8968" width="12.7109375" style="3" customWidth="1"/>
    <col min="8969" max="8969" width="47.42578125" style="3" customWidth="1"/>
    <col min="8970" max="8973" width="0" style="3" hidden="1" customWidth="1"/>
    <col min="8974" max="8974" width="11.7109375" style="3" customWidth="1"/>
    <col min="8975" max="8975" width="6.42578125" style="3" bestFit="1" customWidth="1"/>
    <col min="8976" max="8976" width="11.7109375" style="3" customWidth="1"/>
    <col min="8977" max="8977" width="0" style="3" hidden="1" customWidth="1"/>
    <col min="8978" max="8978" width="3.7109375" style="3" customWidth="1"/>
    <col min="8979" max="8979" width="11.140625" style="3" bestFit="1" customWidth="1"/>
    <col min="8980" max="8982" width="10.5703125" style="3"/>
    <col min="8983" max="8983" width="10.140625" style="3" customWidth="1"/>
    <col min="8984" max="9212" width="10.5703125" style="3"/>
    <col min="9213" max="9220" width="0" style="3" hidden="1" customWidth="1"/>
    <col min="9221" max="9223" width="3.7109375" style="3" customWidth="1"/>
    <col min="9224" max="9224" width="12.7109375" style="3" customWidth="1"/>
    <col min="9225" max="9225" width="47.42578125" style="3" customWidth="1"/>
    <col min="9226" max="9229" width="0" style="3" hidden="1" customWidth="1"/>
    <col min="9230" max="9230" width="11.7109375" style="3" customWidth="1"/>
    <col min="9231" max="9231" width="6.42578125" style="3" bestFit="1" customWidth="1"/>
    <col min="9232" max="9232" width="11.7109375" style="3" customWidth="1"/>
    <col min="9233" max="9233" width="0" style="3" hidden="1" customWidth="1"/>
    <col min="9234" max="9234" width="3.7109375" style="3" customWidth="1"/>
    <col min="9235" max="9235" width="11.140625" style="3" bestFit="1" customWidth="1"/>
    <col min="9236" max="9238" width="10.5703125" style="3"/>
    <col min="9239" max="9239" width="10.140625" style="3" customWidth="1"/>
    <col min="9240" max="9468" width="10.5703125" style="3"/>
    <col min="9469" max="9476" width="0" style="3" hidden="1" customWidth="1"/>
    <col min="9477" max="9479" width="3.7109375" style="3" customWidth="1"/>
    <col min="9480" max="9480" width="12.7109375" style="3" customWidth="1"/>
    <col min="9481" max="9481" width="47.42578125" style="3" customWidth="1"/>
    <col min="9482" max="9485" width="0" style="3" hidden="1" customWidth="1"/>
    <col min="9486" max="9486" width="11.7109375" style="3" customWidth="1"/>
    <col min="9487" max="9487" width="6.42578125" style="3" bestFit="1" customWidth="1"/>
    <col min="9488" max="9488" width="11.7109375" style="3" customWidth="1"/>
    <col min="9489" max="9489" width="0" style="3" hidden="1" customWidth="1"/>
    <col min="9490" max="9490" width="3.7109375" style="3" customWidth="1"/>
    <col min="9491" max="9491" width="11.140625" style="3" bestFit="1" customWidth="1"/>
    <col min="9492" max="9494" width="10.5703125" style="3"/>
    <col min="9495" max="9495" width="10.140625" style="3" customWidth="1"/>
    <col min="9496" max="9724" width="10.5703125" style="3"/>
    <col min="9725" max="9732" width="0" style="3" hidden="1" customWidth="1"/>
    <col min="9733" max="9735" width="3.7109375" style="3" customWidth="1"/>
    <col min="9736" max="9736" width="12.7109375" style="3" customWidth="1"/>
    <col min="9737" max="9737" width="47.42578125" style="3" customWidth="1"/>
    <col min="9738" max="9741" width="0" style="3" hidden="1" customWidth="1"/>
    <col min="9742" max="9742" width="11.7109375" style="3" customWidth="1"/>
    <col min="9743" max="9743" width="6.42578125" style="3" bestFit="1" customWidth="1"/>
    <col min="9744" max="9744" width="11.7109375" style="3" customWidth="1"/>
    <col min="9745" max="9745" width="0" style="3" hidden="1" customWidth="1"/>
    <col min="9746" max="9746" width="3.7109375" style="3" customWidth="1"/>
    <col min="9747" max="9747" width="11.140625" style="3" bestFit="1" customWidth="1"/>
    <col min="9748" max="9750" width="10.5703125" style="3"/>
    <col min="9751" max="9751" width="10.140625" style="3" customWidth="1"/>
    <col min="9752" max="9980" width="10.5703125" style="3"/>
    <col min="9981" max="9988" width="0" style="3" hidden="1" customWidth="1"/>
    <col min="9989" max="9991" width="3.7109375" style="3" customWidth="1"/>
    <col min="9992" max="9992" width="12.7109375" style="3" customWidth="1"/>
    <col min="9993" max="9993" width="47.42578125" style="3" customWidth="1"/>
    <col min="9994" max="9997" width="0" style="3" hidden="1" customWidth="1"/>
    <col min="9998" max="9998" width="11.7109375" style="3" customWidth="1"/>
    <col min="9999" max="9999" width="6.42578125" style="3" bestFit="1" customWidth="1"/>
    <col min="10000" max="10000" width="11.7109375" style="3" customWidth="1"/>
    <col min="10001" max="10001" width="0" style="3" hidden="1" customWidth="1"/>
    <col min="10002" max="10002" width="3.7109375" style="3" customWidth="1"/>
    <col min="10003" max="10003" width="11.140625" style="3" bestFit="1" customWidth="1"/>
    <col min="10004" max="10006" width="10.5703125" style="3"/>
    <col min="10007" max="10007" width="10.140625" style="3" customWidth="1"/>
    <col min="10008" max="10236" width="10.5703125" style="3"/>
    <col min="10237" max="10244" width="0" style="3" hidden="1" customWidth="1"/>
    <col min="10245" max="10247" width="3.7109375" style="3" customWidth="1"/>
    <col min="10248" max="10248" width="12.7109375" style="3" customWidth="1"/>
    <col min="10249" max="10249" width="47.42578125" style="3" customWidth="1"/>
    <col min="10250" max="10253" width="0" style="3" hidden="1" customWidth="1"/>
    <col min="10254" max="10254" width="11.7109375" style="3" customWidth="1"/>
    <col min="10255" max="10255" width="6.42578125" style="3" bestFit="1" customWidth="1"/>
    <col min="10256" max="10256" width="11.7109375" style="3" customWidth="1"/>
    <col min="10257" max="10257" width="0" style="3" hidden="1" customWidth="1"/>
    <col min="10258" max="10258" width="3.7109375" style="3" customWidth="1"/>
    <col min="10259" max="10259" width="11.140625" style="3" bestFit="1" customWidth="1"/>
    <col min="10260" max="10262" width="10.5703125" style="3"/>
    <col min="10263" max="10263" width="10.140625" style="3" customWidth="1"/>
    <col min="10264" max="10492" width="10.5703125" style="3"/>
    <col min="10493" max="10500" width="0" style="3" hidden="1" customWidth="1"/>
    <col min="10501" max="10503" width="3.7109375" style="3" customWidth="1"/>
    <col min="10504" max="10504" width="12.7109375" style="3" customWidth="1"/>
    <col min="10505" max="10505" width="47.42578125" style="3" customWidth="1"/>
    <col min="10506" max="10509" width="0" style="3" hidden="1" customWidth="1"/>
    <col min="10510" max="10510" width="11.7109375" style="3" customWidth="1"/>
    <col min="10511" max="10511" width="6.42578125" style="3" bestFit="1" customWidth="1"/>
    <col min="10512" max="10512" width="11.7109375" style="3" customWidth="1"/>
    <col min="10513" max="10513" width="0" style="3" hidden="1" customWidth="1"/>
    <col min="10514" max="10514" width="3.7109375" style="3" customWidth="1"/>
    <col min="10515" max="10515" width="11.140625" style="3" bestFit="1" customWidth="1"/>
    <col min="10516" max="10518" width="10.5703125" style="3"/>
    <col min="10519" max="10519" width="10.140625" style="3" customWidth="1"/>
    <col min="10520" max="10748" width="10.5703125" style="3"/>
    <col min="10749" max="10756" width="0" style="3" hidden="1" customWidth="1"/>
    <col min="10757" max="10759" width="3.7109375" style="3" customWidth="1"/>
    <col min="10760" max="10760" width="12.7109375" style="3" customWidth="1"/>
    <col min="10761" max="10761" width="47.42578125" style="3" customWidth="1"/>
    <col min="10762" max="10765" width="0" style="3" hidden="1" customWidth="1"/>
    <col min="10766" max="10766" width="11.7109375" style="3" customWidth="1"/>
    <col min="10767" max="10767" width="6.42578125" style="3" bestFit="1" customWidth="1"/>
    <col min="10768" max="10768" width="11.7109375" style="3" customWidth="1"/>
    <col min="10769" max="10769" width="0" style="3" hidden="1" customWidth="1"/>
    <col min="10770" max="10770" width="3.7109375" style="3" customWidth="1"/>
    <col min="10771" max="10771" width="11.140625" style="3" bestFit="1" customWidth="1"/>
    <col min="10772" max="10774" width="10.5703125" style="3"/>
    <col min="10775" max="10775" width="10.140625" style="3" customWidth="1"/>
    <col min="10776" max="11004" width="10.5703125" style="3"/>
    <col min="11005" max="11012" width="0" style="3" hidden="1" customWidth="1"/>
    <col min="11013" max="11015" width="3.7109375" style="3" customWidth="1"/>
    <col min="11016" max="11016" width="12.7109375" style="3" customWidth="1"/>
    <col min="11017" max="11017" width="47.42578125" style="3" customWidth="1"/>
    <col min="11018" max="11021" width="0" style="3" hidden="1" customWidth="1"/>
    <col min="11022" max="11022" width="11.7109375" style="3" customWidth="1"/>
    <col min="11023" max="11023" width="6.42578125" style="3" bestFit="1" customWidth="1"/>
    <col min="11024" max="11024" width="11.7109375" style="3" customWidth="1"/>
    <col min="11025" max="11025" width="0" style="3" hidden="1" customWidth="1"/>
    <col min="11026" max="11026" width="3.7109375" style="3" customWidth="1"/>
    <col min="11027" max="11027" width="11.140625" style="3" bestFit="1" customWidth="1"/>
    <col min="11028" max="11030" width="10.5703125" style="3"/>
    <col min="11031" max="11031" width="10.140625" style="3" customWidth="1"/>
    <col min="11032" max="11260" width="10.5703125" style="3"/>
    <col min="11261" max="11268" width="0" style="3" hidden="1" customWidth="1"/>
    <col min="11269" max="11271" width="3.7109375" style="3" customWidth="1"/>
    <col min="11272" max="11272" width="12.7109375" style="3" customWidth="1"/>
    <col min="11273" max="11273" width="47.42578125" style="3" customWidth="1"/>
    <col min="11274" max="11277" width="0" style="3" hidden="1" customWidth="1"/>
    <col min="11278" max="11278" width="11.7109375" style="3" customWidth="1"/>
    <col min="11279" max="11279" width="6.42578125" style="3" bestFit="1" customWidth="1"/>
    <col min="11280" max="11280" width="11.7109375" style="3" customWidth="1"/>
    <col min="11281" max="11281" width="0" style="3" hidden="1" customWidth="1"/>
    <col min="11282" max="11282" width="3.7109375" style="3" customWidth="1"/>
    <col min="11283" max="11283" width="11.140625" style="3" bestFit="1" customWidth="1"/>
    <col min="11284" max="11286" width="10.5703125" style="3"/>
    <col min="11287" max="11287" width="10.140625" style="3" customWidth="1"/>
    <col min="11288" max="11516" width="10.5703125" style="3"/>
    <col min="11517" max="11524" width="0" style="3" hidden="1" customWidth="1"/>
    <col min="11525" max="11527" width="3.7109375" style="3" customWidth="1"/>
    <col min="11528" max="11528" width="12.7109375" style="3" customWidth="1"/>
    <col min="11529" max="11529" width="47.42578125" style="3" customWidth="1"/>
    <col min="11530" max="11533" width="0" style="3" hidden="1" customWidth="1"/>
    <col min="11534" max="11534" width="11.7109375" style="3" customWidth="1"/>
    <col min="11535" max="11535" width="6.42578125" style="3" bestFit="1" customWidth="1"/>
    <col min="11536" max="11536" width="11.7109375" style="3" customWidth="1"/>
    <col min="11537" max="11537" width="0" style="3" hidden="1" customWidth="1"/>
    <col min="11538" max="11538" width="3.7109375" style="3" customWidth="1"/>
    <col min="11539" max="11539" width="11.140625" style="3" bestFit="1" customWidth="1"/>
    <col min="11540" max="11542" width="10.5703125" style="3"/>
    <col min="11543" max="11543" width="10.140625" style="3" customWidth="1"/>
    <col min="11544" max="11772" width="10.5703125" style="3"/>
    <col min="11773" max="11780" width="0" style="3" hidden="1" customWidth="1"/>
    <col min="11781" max="11783" width="3.7109375" style="3" customWidth="1"/>
    <col min="11784" max="11784" width="12.7109375" style="3" customWidth="1"/>
    <col min="11785" max="11785" width="47.42578125" style="3" customWidth="1"/>
    <col min="11786" max="11789" width="0" style="3" hidden="1" customWidth="1"/>
    <col min="11790" max="11790" width="11.7109375" style="3" customWidth="1"/>
    <col min="11791" max="11791" width="6.42578125" style="3" bestFit="1" customWidth="1"/>
    <col min="11792" max="11792" width="11.7109375" style="3" customWidth="1"/>
    <col min="11793" max="11793" width="0" style="3" hidden="1" customWidth="1"/>
    <col min="11794" max="11794" width="3.7109375" style="3" customWidth="1"/>
    <col min="11795" max="11795" width="11.140625" style="3" bestFit="1" customWidth="1"/>
    <col min="11796" max="11798" width="10.5703125" style="3"/>
    <col min="11799" max="11799" width="10.140625" style="3" customWidth="1"/>
    <col min="11800" max="12028" width="10.5703125" style="3"/>
    <col min="12029" max="12036" width="0" style="3" hidden="1" customWidth="1"/>
    <col min="12037" max="12039" width="3.7109375" style="3" customWidth="1"/>
    <col min="12040" max="12040" width="12.7109375" style="3" customWidth="1"/>
    <col min="12041" max="12041" width="47.42578125" style="3" customWidth="1"/>
    <col min="12042" max="12045" width="0" style="3" hidden="1" customWidth="1"/>
    <col min="12046" max="12046" width="11.7109375" style="3" customWidth="1"/>
    <col min="12047" max="12047" width="6.42578125" style="3" bestFit="1" customWidth="1"/>
    <col min="12048" max="12048" width="11.7109375" style="3" customWidth="1"/>
    <col min="12049" max="12049" width="0" style="3" hidden="1" customWidth="1"/>
    <col min="12050" max="12050" width="3.7109375" style="3" customWidth="1"/>
    <col min="12051" max="12051" width="11.140625" style="3" bestFit="1" customWidth="1"/>
    <col min="12052" max="12054" width="10.5703125" style="3"/>
    <col min="12055" max="12055" width="10.140625" style="3" customWidth="1"/>
    <col min="12056" max="12284" width="10.5703125" style="3"/>
    <col min="12285" max="12292" width="0" style="3" hidden="1" customWidth="1"/>
    <col min="12293" max="12295" width="3.7109375" style="3" customWidth="1"/>
    <col min="12296" max="12296" width="12.7109375" style="3" customWidth="1"/>
    <col min="12297" max="12297" width="47.42578125" style="3" customWidth="1"/>
    <col min="12298" max="12301" width="0" style="3" hidden="1" customWidth="1"/>
    <col min="12302" max="12302" width="11.7109375" style="3" customWidth="1"/>
    <col min="12303" max="12303" width="6.42578125" style="3" bestFit="1" customWidth="1"/>
    <col min="12304" max="12304" width="11.7109375" style="3" customWidth="1"/>
    <col min="12305" max="12305" width="0" style="3" hidden="1" customWidth="1"/>
    <col min="12306" max="12306" width="3.7109375" style="3" customWidth="1"/>
    <col min="12307" max="12307" width="11.140625" style="3" bestFit="1" customWidth="1"/>
    <col min="12308" max="12310" width="10.5703125" style="3"/>
    <col min="12311" max="12311" width="10.140625" style="3" customWidth="1"/>
    <col min="12312" max="12540" width="10.5703125" style="3"/>
    <col min="12541" max="12548" width="0" style="3" hidden="1" customWidth="1"/>
    <col min="12549" max="12551" width="3.7109375" style="3" customWidth="1"/>
    <col min="12552" max="12552" width="12.7109375" style="3" customWidth="1"/>
    <col min="12553" max="12553" width="47.42578125" style="3" customWidth="1"/>
    <col min="12554" max="12557" width="0" style="3" hidden="1" customWidth="1"/>
    <col min="12558" max="12558" width="11.7109375" style="3" customWidth="1"/>
    <col min="12559" max="12559" width="6.42578125" style="3" bestFit="1" customWidth="1"/>
    <col min="12560" max="12560" width="11.7109375" style="3" customWidth="1"/>
    <col min="12561" max="12561" width="0" style="3" hidden="1" customWidth="1"/>
    <col min="12562" max="12562" width="3.7109375" style="3" customWidth="1"/>
    <col min="12563" max="12563" width="11.140625" style="3" bestFit="1" customWidth="1"/>
    <col min="12564" max="12566" width="10.5703125" style="3"/>
    <col min="12567" max="12567" width="10.140625" style="3" customWidth="1"/>
    <col min="12568" max="12796" width="10.5703125" style="3"/>
    <col min="12797" max="12804" width="0" style="3" hidden="1" customWidth="1"/>
    <col min="12805" max="12807" width="3.7109375" style="3" customWidth="1"/>
    <col min="12808" max="12808" width="12.7109375" style="3" customWidth="1"/>
    <col min="12809" max="12809" width="47.42578125" style="3" customWidth="1"/>
    <col min="12810" max="12813" width="0" style="3" hidden="1" customWidth="1"/>
    <col min="12814" max="12814" width="11.7109375" style="3" customWidth="1"/>
    <col min="12815" max="12815" width="6.42578125" style="3" bestFit="1" customWidth="1"/>
    <col min="12816" max="12816" width="11.7109375" style="3" customWidth="1"/>
    <col min="12817" max="12817" width="0" style="3" hidden="1" customWidth="1"/>
    <col min="12818" max="12818" width="3.7109375" style="3" customWidth="1"/>
    <col min="12819" max="12819" width="11.140625" style="3" bestFit="1" customWidth="1"/>
    <col min="12820" max="12822" width="10.5703125" style="3"/>
    <col min="12823" max="12823" width="10.140625" style="3" customWidth="1"/>
    <col min="12824" max="13052" width="10.5703125" style="3"/>
    <col min="13053" max="13060" width="0" style="3" hidden="1" customWidth="1"/>
    <col min="13061" max="13063" width="3.7109375" style="3" customWidth="1"/>
    <col min="13064" max="13064" width="12.7109375" style="3" customWidth="1"/>
    <col min="13065" max="13065" width="47.42578125" style="3" customWidth="1"/>
    <col min="13066" max="13069" width="0" style="3" hidden="1" customWidth="1"/>
    <col min="13070" max="13070" width="11.7109375" style="3" customWidth="1"/>
    <col min="13071" max="13071" width="6.42578125" style="3" bestFit="1" customWidth="1"/>
    <col min="13072" max="13072" width="11.7109375" style="3" customWidth="1"/>
    <col min="13073" max="13073" width="0" style="3" hidden="1" customWidth="1"/>
    <col min="13074" max="13074" width="3.7109375" style="3" customWidth="1"/>
    <col min="13075" max="13075" width="11.140625" style="3" bestFit="1" customWidth="1"/>
    <col min="13076" max="13078" width="10.5703125" style="3"/>
    <col min="13079" max="13079" width="10.140625" style="3" customWidth="1"/>
    <col min="13080" max="13308" width="10.5703125" style="3"/>
    <col min="13309" max="13316" width="0" style="3" hidden="1" customWidth="1"/>
    <col min="13317" max="13319" width="3.7109375" style="3" customWidth="1"/>
    <col min="13320" max="13320" width="12.7109375" style="3" customWidth="1"/>
    <col min="13321" max="13321" width="47.42578125" style="3" customWidth="1"/>
    <col min="13322" max="13325" width="0" style="3" hidden="1" customWidth="1"/>
    <col min="13326" max="13326" width="11.7109375" style="3" customWidth="1"/>
    <col min="13327" max="13327" width="6.42578125" style="3" bestFit="1" customWidth="1"/>
    <col min="13328" max="13328" width="11.7109375" style="3" customWidth="1"/>
    <col min="13329" max="13329" width="0" style="3" hidden="1" customWidth="1"/>
    <col min="13330" max="13330" width="3.7109375" style="3" customWidth="1"/>
    <col min="13331" max="13331" width="11.140625" style="3" bestFit="1" customWidth="1"/>
    <col min="13332" max="13334" width="10.5703125" style="3"/>
    <col min="13335" max="13335" width="10.140625" style="3" customWidth="1"/>
    <col min="13336" max="13564" width="10.5703125" style="3"/>
    <col min="13565" max="13572" width="0" style="3" hidden="1" customWidth="1"/>
    <col min="13573" max="13575" width="3.7109375" style="3" customWidth="1"/>
    <col min="13576" max="13576" width="12.7109375" style="3" customWidth="1"/>
    <col min="13577" max="13577" width="47.42578125" style="3" customWidth="1"/>
    <col min="13578" max="13581" width="0" style="3" hidden="1" customWidth="1"/>
    <col min="13582" max="13582" width="11.7109375" style="3" customWidth="1"/>
    <col min="13583" max="13583" width="6.42578125" style="3" bestFit="1" customWidth="1"/>
    <col min="13584" max="13584" width="11.7109375" style="3" customWidth="1"/>
    <col min="13585" max="13585" width="0" style="3" hidden="1" customWidth="1"/>
    <col min="13586" max="13586" width="3.7109375" style="3" customWidth="1"/>
    <col min="13587" max="13587" width="11.140625" style="3" bestFit="1" customWidth="1"/>
    <col min="13588" max="13590" width="10.5703125" style="3"/>
    <col min="13591" max="13591" width="10.140625" style="3" customWidth="1"/>
    <col min="13592" max="13820" width="10.5703125" style="3"/>
    <col min="13821" max="13828" width="0" style="3" hidden="1" customWidth="1"/>
    <col min="13829" max="13831" width="3.7109375" style="3" customWidth="1"/>
    <col min="13832" max="13832" width="12.7109375" style="3" customWidth="1"/>
    <col min="13833" max="13833" width="47.42578125" style="3" customWidth="1"/>
    <col min="13834" max="13837" width="0" style="3" hidden="1" customWidth="1"/>
    <col min="13838" max="13838" width="11.7109375" style="3" customWidth="1"/>
    <col min="13839" max="13839" width="6.42578125" style="3" bestFit="1" customWidth="1"/>
    <col min="13840" max="13840" width="11.7109375" style="3" customWidth="1"/>
    <col min="13841" max="13841" width="0" style="3" hidden="1" customWidth="1"/>
    <col min="13842" max="13842" width="3.7109375" style="3" customWidth="1"/>
    <col min="13843" max="13843" width="11.140625" style="3" bestFit="1" customWidth="1"/>
    <col min="13844" max="13846" width="10.5703125" style="3"/>
    <col min="13847" max="13847" width="10.140625" style="3" customWidth="1"/>
    <col min="13848" max="14076" width="10.5703125" style="3"/>
    <col min="14077" max="14084" width="0" style="3" hidden="1" customWidth="1"/>
    <col min="14085" max="14087" width="3.7109375" style="3" customWidth="1"/>
    <col min="14088" max="14088" width="12.7109375" style="3" customWidth="1"/>
    <col min="14089" max="14089" width="47.42578125" style="3" customWidth="1"/>
    <col min="14090" max="14093" width="0" style="3" hidden="1" customWidth="1"/>
    <col min="14094" max="14094" width="11.7109375" style="3" customWidth="1"/>
    <col min="14095" max="14095" width="6.42578125" style="3" bestFit="1" customWidth="1"/>
    <col min="14096" max="14096" width="11.7109375" style="3" customWidth="1"/>
    <col min="14097" max="14097" width="0" style="3" hidden="1" customWidth="1"/>
    <col min="14098" max="14098" width="3.7109375" style="3" customWidth="1"/>
    <col min="14099" max="14099" width="11.140625" style="3" bestFit="1" customWidth="1"/>
    <col min="14100" max="14102" width="10.5703125" style="3"/>
    <col min="14103" max="14103" width="10.140625" style="3" customWidth="1"/>
    <col min="14104" max="14332" width="10.5703125" style="3"/>
    <col min="14333" max="14340" width="0" style="3" hidden="1" customWidth="1"/>
    <col min="14341" max="14343" width="3.7109375" style="3" customWidth="1"/>
    <col min="14344" max="14344" width="12.7109375" style="3" customWidth="1"/>
    <col min="14345" max="14345" width="47.42578125" style="3" customWidth="1"/>
    <col min="14346" max="14349" width="0" style="3" hidden="1" customWidth="1"/>
    <col min="14350" max="14350" width="11.7109375" style="3" customWidth="1"/>
    <col min="14351" max="14351" width="6.42578125" style="3" bestFit="1" customWidth="1"/>
    <col min="14352" max="14352" width="11.7109375" style="3" customWidth="1"/>
    <col min="14353" max="14353" width="0" style="3" hidden="1" customWidth="1"/>
    <col min="14354" max="14354" width="3.7109375" style="3" customWidth="1"/>
    <col min="14355" max="14355" width="11.140625" style="3" bestFit="1" customWidth="1"/>
    <col min="14356" max="14358" width="10.5703125" style="3"/>
    <col min="14359" max="14359" width="10.140625" style="3" customWidth="1"/>
    <col min="14360" max="14588" width="10.5703125" style="3"/>
    <col min="14589" max="14596" width="0" style="3" hidden="1" customWidth="1"/>
    <col min="14597" max="14599" width="3.7109375" style="3" customWidth="1"/>
    <col min="14600" max="14600" width="12.7109375" style="3" customWidth="1"/>
    <col min="14601" max="14601" width="47.42578125" style="3" customWidth="1"/>
    <col min="14602" max="14605" width="0" style="3" hidden="1" customWidth="1"/>
    <col min="14606" max="14606" width="11.7109375" style="3" customWidth="1"/>
    <col min="14607" max="14607" width="6.42578125" style="3" bestFit="1" customWidth="1"/>
    <col min="14608" max="14608" width="11.7109375" style="3" customWidth="1"/>
    <col min="14609" max="14609" width="0" style="3" hidden="1" customWidth="1"/>
    <col min="14610" max="14610" width="3.7109375" style="3" customWidth="1"/>
    <col min="14611" max="14611" width="11.140625" style="3" bestFit="1" customWidth="1"/>
    <col min="14612" max="14614" width="10.5703125" style="3"/>
    <col min="14615" max="14615" width="10.140625" style="3" customWidth="1"/>
    <col min="14616" max="14844" width="10.5703125" style="3"/>
    <col min="14845" max="14852" width="0" style="3" hidden="1" customWidth="1"/>
    <col min="14853" max="14855" width="3.7109375" style="3" customWidth="1"/>
    <col min="14856" max="14856" width="12.7109375" style="3" customWidth="1"/>
    <col min="14857" max="14857" width="47.42578125" style="3" customWidth="1"/>
    <col min="14858" max="14861" width="0" style="3" hidden="1" customWidth="1"/>
    <col min="14862" max="14862" width="11.7109375" style="3" customWidth="1"/>
    <col min="14863" max="14863" width="6.42578125" style="3" bestFit="1" customWidth="1"/>
    <col min="14864" max="14864" width="11.7109375" style="3" customWidth="1"/>
    <col min="14865" max="14865" width="0" style="3" hidden="1" customWidth="1"/>
    <col min="14866" max="14866" width="3.7109375" style="3" customWidth="1"/>
    <col min="14867" max="14867" width="11.140625" style="3" bestFit="1" customWidth="1"/>
    <col min="14868" max="14870" width="10.5703125" style="3"/>
    <col min="14871" max="14871" width="10.140625" style="3" customWidth="1"/>
    <col min="14872" max="15100" width="10.5703125" style="3"/>
    <col min="15101" max="15108" width="0" style="3" hidden="1" customWidth="1"/>
    <col min="15109" max="15111" width="3.7109375" style="3" customWidth="1"/>
    <col min="15112" max="15112" width="12.7109375" style="3" customWidth="1"/>
    <col min="15113" max="15113" width="47.42578125" style="3" customWidth="1"/>
    <col min="15114" max="15117" width="0" style="3" hidden="1" customWidth="1"/>
    <col min="15118" max="15118" width="11.7109375" style="3" customWidth="1"/>
    <col min="15119" max="15119" width="6.42578125" style="3" bestFit="1" customWidth="1"/>
    <col min="15120" max="15120" width="11.7109375" style="3" customWidth="1"/>
    <col min="15121" max="15121" width="0" style="3" hidden="1" customWidth="1"/>
    <col min="15122" max="15122" width="3.7109375" style="3" customWidth="1"/>
    <col min="15123" max="15123" width="11.140625" style="3" bestFit="1" customWidth="1"/>
    <col min="15124" max="15126" width="10.5703125" style="3"/>
    <col min="15127" max="15127" width="10.140625" style="3" customWidth="1"/>
    <col min="15128" max="15356" width="10.5703125" style="3"/>
    <col min="15357" max="15364" width="0" style="3" hidden="1" customWidth="1"/>
    <col min="15365" max="15367" width="3.7109375" style="3" customWidth="1"/>
    <col min="15368" max="15368" width="12.7109375" style="3" customWidth="1"/>
    <col min="15369" max="15369" width="47.42578125" style="3" customWidth="1"/>
    <col min="15370" max="15373" width="0" style="3" hidden="1" customWidth="1"/>
    <col min="15374" max="15374" width="11.7109375" style="3" customWidth="1"/>
    <col min="15375" max="15375" width="6.42578125" style="3" bestFit="1" customWidth="1"/>
    <col min="15376" max="15376" width="11.7109375" style="3" customWidth="1"/>
    <col min="15377" max="15377" width="0" style="3" hidden="1" customWidth="1"/>
    <col min="15378" max="15378" width="3.7109375" style="3" customWidth="1"/>
    <col min="15379" max="15379" width="11.140625" style="3" bestFit="1" customWidth="1"/>
    <col min="15380" max="15382" width="10.5703125" style="3"/>
    <col min="15383" max="15383" width="10.140625" style="3" customWidth="1"/>
    <col min="15384" max="15612" width="10.5703125" style="3"/>
    <col min="15613" max="15620" width="0" style="3" hidden="1" customWidth="1"/>
    <col min="15621" max="15623" width="3.7109375" style="3" customWidth="1"/>
    <col min="15624" max="15624" width="12.7109375" style="3" customWidth="1"/>
    <col min="15625" max="15625" width="47.42578125" style="3" customWidth="1"/>
    <col min="15626" max="15629" width="0" style="3" hidden="1" customWidth="1"/>
    <col min="15630" max="15630" width="11.7109375" style="3" customWidth="1"/>
    <col min="15631" max="15631" width="6.42578125" style="3" bestFit="1" customWidth="1"/>
    <col min="15632" max="15632" width="11.7109375" style="3" customWidth="1"/>
    <col min="15633" max="15633" width="0" style="3" hidden="1" customWidth="1"/>
    <col min="15634" max="15634" width="3.7109375" style="3" customWidth="1"/>
    <col min="15635" max="15635" width="11.140625" style="3" bestFit="1" customWidth="1"/>
    <col min="15636" max="15638" width="10.5703125" style="3"/>
    <col min="15639" max="15639" width="10.140625" style="3" customWidth="1"/>
    <col min="15640" max="15868" width="10.5703125" style="3"/>
    <col min="15869" max="15876" width="0" style="3" hidden="1" customWidth="1"/>
    <col min="15877" max="15879" width="3.7109375" style="3" customWidth="1"/>
    <col min="15880" max="15880" width="12.7109375" style="3" customWidth="1"/>
    <col min="15881" max="15881" width="47.42578125" style="3" customWidth="1"/>
    <col min="15882" max="15885" width="0" style="3" hidden="1" customWidth="1"/>
    <col min="15886" max="15886" width="11.7109375" style="3" customWidth="1"/>
    <col min="15887" max="15887" width="6.42578125" style="3" bestFit="1" customWidth="1"/>
    <col min="15888" max="15888" width="11.7109375" style="3" customWidth="1"/>
    <col min="15889" max="15889" width="0" style="3" hidden="1" customWidth="1"/>
    <col min="15890" max="15890" width="3.7109375" style="3" customWidth="1"/>
    <col min="15891" max="15891" width="11.140625" style="3" bestFit="1" customWidth="1"/>
    <col min="15892" max="15894" width="10.5703125" style="3"/>
    <col min="15895" max="15895" width="10.140625" style="3" customWidth="1"/>
    <col min="15896" max="16124" width="10.5703125" style="3"/>
    <col min="16125" max="16132" width="0" style="3" hidden="1" customWidth="1"/>
    <col min="16133" max="16135" width="3.7109375" style="3" customWidth="1"/>
    <col min="16136" max="16136" width="12.7109375" style="3" customWidth="1"/>
    <col min="16137" max="16137" width="47.42578125" style="3" customWidth="1"/>
    <col min="16138" max="16141" width="0" style="3" hidden="1" customWidth="1"/>
    <col min="16142" max="16142" width="11.7109375" style="3" customWidth="1"/>
    <col min="16143" max="16143" width="6.42578125" style="3" bestFit="1" customWidth="1"/>
    <col min="16144" max="16144" width="11.7109375" style="3" customWidth="1"/>
    <col min="16145" max="16145" width="0" style="3" hidden="1" customWidth="1"/>
    <col min="16146" max="16146" width="3.7109375" style="3" customWidth="1"/>
    <col min="16147" max="16147" width="11.140625" style="3" bestFit="1" customWidth="1"/>
    <col min="16148" max="16150" width="10.5703125" style="3"/>
    <col min="16151" max="16151" width="10.140625" style="3" customWidth="1"/>
    <col min="16152" max="16384" width="10.5703125" style="3"/>
  </cols>
  <sheetData>
    <row r="4" spans="1:30" x14ac:dyDescent="0.25">
      <c r="I4" s="7"/>
      <c r="J4" s="7"/>
      <c r="K4" s="7"/>
      <c r="L4" s="31"/>
      <c r="M4" s="31"/>
      <c r="N4" s="31"/>
      <c r="O4" s="31"/>
      <c r="P4" s="31"/>
      <c r="Q4" s="31"/>
      <c r="R4" s="7"/>
    </row>
    <row r="5" spans="1:30" ht="12.75" x14ac:dyDescent="0.25">
      <c r="I5" s="123" t="s">
        <v>81</v>
      </c>
      <c r="J5" s="123"/>
      <c r="K5" s="123"/>
      <c r="L5" s="123"/>
      <c r="M5" s="123"/>
      <c r="N5" s="123"/>
      <c r="O5" s="123"/>
      <c r="P5" s="123"/>
      <c r="Q5" s="123"/>
      <c r="R5" s="32"/>
    </row>
    <row r="6" spans="1:30" ht="21" customHeight="1" x14ac:dyDescent="0.25">
      <c r="I6" s="122" t="s">
        <v>83</v>
      </c>
      <c r="J6" s="122"/>
      <c r="K6" s="122"/>
      <c r="L6" s="122"/>
      <c r="M6" s="122"/>
      <c r="N6" s="122"/>
      <c r="O6" s="122"/>
      <c r="P6" s="122"/>
      <c r="Q6" s="122"/>
      <c r="R6" s="7"/>
    </row>
    <row r="7" spans="1:30" s="34" customFormat="1" ht="5.25" x14ac:dyDescent="0.25">
      <c r="A7" s="33"/>
      <c r="B7" s="33"/>
      <c r="C7" s="33"/>
      <c r="D7" s="33"/>
      <c r="E7" s="33"/>
      <c r="F7" s="33"/>
      <c r="G7" s="33"/>
      <c r="H7" s="33"/>
      <c r="I7" s="35"/>
      <c r="J7" s="36"/>
      <c r="L7" s="124"/>
      <c r="M7" s="124"/>
      <c r="N7" s="124"/>
      <c r="O7" s="124"/>
      <c r="P7" s="124"/>
      <c r="Q7" s="124"/>
      <c r="R7" s="37"/>
      <c r="S7" s="37"/>
      <c r="T7" s="33"/>
      <c r="U7" s="33"/>
      <c r="V7" s="33"/>
      <c r="W7" s="33"/>
      <c r="X7" s="33"/>
    </row>
    <row r="8" spans="1:30" s="38" customFormat="1" ht="30" x14ac:dyDescent="0.25">
      <c r="G8" s="39"/>
      <c r="H8" s="39"/>
      <c r="I8" s="40"/>
      <c r="J8" s="41" t="str">
        <f>"Дата подачи заявления об "&amp;IF(datePr_ch="","утверждении","изменении") &amp; " тарифов"</f>
        <v>Дата подачи заявления об утверждении тарифов</v>
      </c>
      <c r="K8" s="42"/>
      <c r="L8" s="125" t="str">
        <f>IF(datePr_ch="",IF(datePr="","",datePr),datePr_ch)</f>
        <v>29.04.2019</v>
      </c>
      <c r="M8" s="125"/>
      <c r="N8" s="125"/>
      <c r="O8" s="125"/>
      <c r="P8" s="125"/>
      <c r="Q8" s="125"/>
      <c r="R8" s="43"/>
      <c r="T8" s="44"/>
      <c r="U8" s="44"/>
      <c r="V8" s="44"/>
      <c r="W8" s="44"/>
      <c r="X8" s="44"/>
      <c r="Y8" s="44"/>
      <c r="Z8" s="44"/>
      <c r="AA8" s="44"/>
      <c r="AB8" s="44"/>
      <c r="AC8" s="44"/>
      <c r="AD8" s="44"/>
    </row>
    <row r="9" spans="1:30" s="38" customFormat="1" ht="30" x14ac:dyDescent="0.25">
      <c r="G9" s="39"/>
      <c r="H9" s="39"/>
      <c r="I9" s="45"/>
      <c r="J9" s="41" t="str">
        <f>"Номер подачи заявления об "&amp;IF(numberPr_ch="","утверждении","изменении") &amp; " тарифов"</f>
        <v>Номер подачи заявления об утверждении тарифов</v>
      </c>
      <c r="K9" s="42"/>
      <c r="L9" s="125" t="str">
        <f>IF(numberPr_ch="",IF(numberPr="","",numberPr),numberPr_ch)</f>
        <v>6-3049-12</v>
      </c>
      <c r="M9" s="125"/>
      <c r="N9" s="125"/>
      <c r="O9" s="125"/>
      <c r="P9" s="125"/>
      <c r="Q9" s="125"/>
      <c r="R9" s="43"/>
      <c r="T9" s="44"/>
      <c r="U9" s="44"/>
      <c r="V9" s="44"/>
      <c r="W9" s="44"/>
      <c r="X9" s="44"/>
      <c r="Y9" s="44"/>
      <c r="Z9" s="44"/>
      <c r="AA9" s="44"/>
      <c r="AB9" s="44"/>
      <c r="AC9" s="44"/>
      <c r="AD9" s="44"/>
    </row>
    <row r="10" spans="1:30" s="34" customFormat="1" ht="5.25" x14ac:dyDescent="0.25">
      <c r="A10" s="33"/>
      <c r="B10" s="33"/>
      <c r="C10" s="33"/>
      <c r="D10" s="33"/>
      <c r="E10" s="33"/>
      <c r="F10" s="33"/>
      <c r="G10" s="33"/>
      <c r="H10" s="33"/>
      <c r="I10" s="35"/>
      <c r="J10" s="36"/>
      <c r="L10" s="124"/>
      <c r="M10" s="124"/>
      <c r="N10" s="124"/>
      <c r="O10" s="124"/>
      <c r="P10" s="124"/>
      <c r="Q10" s="124"/>
      <c r="R10" s="37"/>
      <c r="S10" s="37"/>
      <c r="T10" s="33"/>
      <c r="U10" s="33"/>
      <c r="V10" s="33"/>
      <c r="W10" s="33"/>
      <c r="X10" s="33"/>
    </row>
    <row r="11" spans="1:30" s="38" customFormat="1" ht="15" x14ac:dyDescent="0.25">
      <c r="G11" s="39"/>
      <c r="H11" s="39"/>
      <c r="I11" s="120"/>
      <c r="J11" s="120"/>
      <c r="K11" s="46"/>
      <c r="L11" s="121"/>
      <c r="M11" s="121"/>
      <c r="N11" s="121"/>
      <c r="O11" s="121"/>
      <c r="P11" s="121"/>
      <c r="Q11" s="121"/>
      <c r="R11" s="47" t="s">
        <v>41</v>
      </c>
      <c r="T11" s="44"/>
      <c r="U11" s="44"/>
      <c r="V11" s="44"/>
      <c r="W11" s="44"/>
      <c r="X11" s="44"/>
      <c r="Y11" s="44"/>
      <c r="Z11" s="44"/>
      <c r="AA11" s="44"/>
      <c r="AB11" s="44"/>
      <c r="AC11" s="44"/>
      <c r="AD11" s="44"/>
    </row>
    <row r="12" spans="1:30" ht="12.75" thickBot="1" x14ac:dyDescent="0.3">
      <c r="I12" s="7"/>
      <c r="J12" s="7"/>
      <c r="K12" s="7"/>
      <c r="L12" s="126"/>
      <c r="M12" s="126"/>
      <c r="N12" s="126"/>
      <c r="O12" s="126"/>
      <c r="P12" s="126"/>
      <c r="Q12" s="126"/>
      <c r="R12" s="126"/>
    </row>
    <row r="13" spans="1:30" x14ac:dyDescent="0.25">
      <c r="I13" s="127" t="s">
        <v>1</v>
      </c>
      <c r="J13" s="128"/>
      <c r="K13" s="128"/>
      <c r="L13" s="128"/>
      <c r="M13" s="128"/>
      <c r="N13" s="128"/>
      <c r="O13" s="128"/>
      <c r="P13" s="128"/>
      <c r="Q13" s="128"/>
      <c r="R13" s="128"/>
      <c r="S13" s="129"/>
    </row>
    <row r="14" spans="1:30" ht="15" x14ac:dyDescent="0.25">
      <c r="I14" s="130" t="s">
        <v>2</v>
      </c>
      <c r="J14" s="132" t="s">
        <v>42</v>
      </c>
      <c r="K14" s="48"/>
      <c r="L14" s="134" t="s">
        <v>43</v>
      </c>
      <c r="M14" s="135"/>
      <c r="N14" s="135"/>
      <c r="O14" s="135"/>
      <c r="P14" s="135"/>
      <c r="Q14" s="136"/>
      <c r="R14" s="137" t="s">
        <v>44</v>
      </c>
      <c r="S14" s="140" t="s">
        <v>27</v>
      </c>
    </row>
    <row r="15" spans="1:30" x14ac:dyDescent="0.25">
      <c r="I15" s="130"/>
      <c r="J15" s="132"/>
      <c r="K15" s="48"/>
      <c r="L15" s="143" t="s">
        <v>45</v>
      </c>
      <c r="M15" s="145" t="s">
        <v>46</v>
      </c>
      <c r="N15" s="146"/>
      <c r="O15" s="147" t="s">
        <v>47</v>
      </c>
      <c r="P15" s="147"/>
      <c r="Q15" s="148"/>
      <c r="R15" s="138"/>
      <c r="S15" s="141"/>
    </row>
    <row r="16" spans="1:30" ht="45.75" thickBot="1" x14ac:dyDescent="0.3">
      <c r="I16" s="131"/>
      <c r="J16" s="133"/>
      <c r="K16" s="79"/>
      <c r="L16" s="144"/>
      <c r="M16" s="80" t="s">
        <v>48</v>
      </c>
      <c r="N16" s="80" t="s">
        <v>49</v>
      </c>
      <c r="O16" s="81" t="s">
        <v>50</v>
      </c>
      <c r="P16" s="149" t="s">
        <v>51</v>
      </c>
      <c r="Q16" s="150"/>
      <c r="R16" s="139"/>
      <c r="S16" s="142"/>
    </row>
    <row r="17" spans="1:30" ht="12" thickBot="1" x14ac:dyDescent="0.3">
      <c r="I17" s="82" t="s">
        <v>10</v>
      </c>
      <c r="J17" s="83" t="s">
        <v>11</v>
      </c>
      <c r="K17" s="84" t="s">
        <v>11</v>
      </c>
      <c r="L17" s="85">
        <f ca="1">OFFSET(L17,0,-1)+1</f>
        <v>3</v>
      </c>
      <c r="M17" s="85">
        <f ca="1">OFFSET(M17,0,-1)+1</f>
        <v>4</v>
      </c>
      <c r="N17" s="85">
        <f ca="1">OFFSET(N17,0,-1)+1</f>
        <v>5</v>
      </c>
      <c r="O17" s="85">
        <f ca="1">OFFSET(O17,0,-1)+1</f>
        <v>6</v>
      </c>
      <c r="P17" s="151">
        <f ca="1">OFFSET(P17,0,-1)+1</f>
        <v>7</v>
      </c>
      <c r="Q17" s="151"/>
      <c r="R17" s="85">
        <f ca="1">OFFSET(R17,0,-2)+1</f>
        <v>8</v>
      </c>
      <c r="S17" s="86">
        <f ca="1">OFFSET(S17,0,-1)</f>
        <v>8</v>
      </c>
    </row>
    <row r="18" spans="1:30" x14ac:dyDescent="0.25">
      <c r="A18" s="152">
        <v>1</v>
      </c>
      <c r="B18" s="49"/>
      <c r="C18" s="49"/>
      <c r="D18" s="49"/>
      <c r="E18" s="50"/>
      <c r="F18" s="51"/>
      <c r="G18" s="51"/>
      <c r="H18" s="51"/>
      <c r="I18" s="87">
        <v>1</v>
      </c>
      <c r="J18" s="88" t="s">
        <v>4</v>
      </c>
      <c r="K18" s="89"/>
      <c r="L18" s="153" t="str">
        <f>IF('[1]Перечень тарифов'!J21="","","" &amp; '[1]Перечень тарифов'!J21 &amp; "")</f>
        <v>Тариф на услуги по передаче тепловой энергии</v>
      </c>
      <c r="M18" s="153"/>
      <c r="N18" s="153"/>
      <c r="O18" s="153"/>
      <c r="P18" s="153"/>
      <c r="Q18" s="153"/>
      <c r="R18" s="153"/>
      <c r="S18" s="154"/>
    </row>
    <row r="19" spans="1:30" x14ac:dyDescent="0.25">
      <c r="A19" s="152"/>
      <c r="B19" s="152">
        <v>1</v>
      </c>
      <c r="C19" s="49"/>
      <c r="D19" s="49"/>
      <c r="E19" s="51"/>
      <c r="F19" s="51"/>
      <c r="G19" s="51"/>
      <c r="H19" s="51"/>
      <c r="I19" s="77" t="s">
        <v>18</v>
      </c>
      <c r="J19" s="53"/>
      <c r="K19" s="52"/>
      <c r="L19" s="155"/>
      <c r="M19" s="155"/>
      <c r="N19" s="155"/>
      <c r="O19" s="155"/>
      <c r="P19" s="155"/>
      <c r="Q19" s="155"/>
      <c r="R19" s="155"/>
      <c r="S19" s="156"/>
    </row>
    <row r="20" spans="1:30" x14ac:dyDescent="0.25">
      <c r="A20" s="152"/>
      <c r="B20" s="152"/>
      <c r="C20" s="152">
        <v>1</v>
      </c>
      <c r="D20" s="49"/>
      <c r="E20" s="51"/>
      <c r="F20" s="51"/>
      <c r="G20" s="51"/>
      <c r="H20" s="51"/>
      <c r="I20" s="77" t="s">
        <v>60</v>
      </c>
      <c r="J20" s="54" t="s">
        <v>52</v>
      </c>
      <c r="K20" s="52"/>
      <c r="L20" s="155" t="str">
        <f>IF('[1]Перечень тарифов'!R21="","","" &amp; '[1]Перечень тарифов'!R21 &amp; "")</f>
        <v>контур теплоснабжения от АО "Кузнецкая ТЭЦ"</v>
      </c>
      <c r="M20" s="155"/>
      <c r="N20" s="155"/>
      <c r="O20" s="155"/>
      <c r="P20" s="155"/>
      <c r="Q20" s="155"/>
      <c r="R20" s="155"/>
      <c r="S20" s="156"/>
    </row>
    <row r="21" spans="1:30" x14ac:dyDescent="0.25">
      <c r="A21" s="152"/>
      <c r="B21" s="152"/>
      <c r="C21" s="152"/>
      <c r="D21" s="152">
        <v>1</v>
      </c>
      <c r="E21" s="51"/>
      <c r="F21" s="51"/>
      <c r="G21" s="51"/>
      <c r="H21" s="51"/>
      <c r="I21" s="77" t="s">
        <v>61</v>
      </c>
      <c r="J21" s="55"/>
      <c r="K21" s="52"/>
      <c r="L21" s="155"/>
      <c r="M21" s="155"/>
      <c r="N21" s="155"/>
      <c r="O21" s="155"/>
      <c r="P21" s="155"/>
      <c r="Q21" s="155"/>
      <c r="R21" s="155"/>
      <c r="S21" s="156"/>
    </row>
    <row r="22" spans="1:30" x14ac:dyDescent="0.25">
      <c r="A22" s="152"/>
      <c r="B22" s="152"/>
      <c r="C22" s="152"/>
      <c r="D22" s="152"/>
      <c r="E22" s="152"/>
      <c r="F22" s="152">
        <v>1</v>
      </c>
      <c r="G22" s="49"/>
      <c r="H22" s="49"/>
      <c r="I22" s="77" t="s">
        <v>62</v>
      </c>
      <c r="J22" s="56" t="s">
        <v>53</v>
      </c>
      <c r="K22" s="19"/>
      <c r="L22" s="157" t="s">
        <v>54</v>
      </c>
      <c r="M22" s="157"/>
      <c r="N22" s="157"/>
      <c r="O22" s="157"/>
      <c r="P22" s="157"/>
      <c r="Q22" s="157"/>
      <c r="R22" s="157"/>
      <c r="S22" s="158"/>
      <c r="U22" s="4" t="e">
        <f ca="1">strCheckUnique(V22:V24)</f>
        <v>#NAME?</v>
      </c>
      <c r="W22" s="4"/>
    </row>
    <row r="23" spans="1:30" ht="11.25" customHeight="1" x14ac:dyDescent="0.25">
      <c r="A23" s="152"/>
      <c r="B23" s="152"/>
      <c r="C23" s="152"/>
      <c r="D23" s="152"/>
      <c r="E23" s="152"/>
      <c r="F23" s="152"/>
      <c r="G23" s="49">
        <v>1</v>
      </c>
      <c r="H23" s="49"/>
      <c r="I23" s="77" t="s">
        <v>63</v>
      </c>
      <c r="J23" s="57" t="s">
        <v>55</v>
      </c>
      <c r="K23" s="58"/>
      <c r="L23" s="59">
        <v>271.41000000000003</v>
      </c>
      <c r="M23" s="60"/>
      <c r="N23" s="61"/>
      <c r="O23" s="159" t="s">
        <v>24</v>
      </c>
      <c r="P23" s="161" t="s">
        <v>56</v>
      </c>
      <c r="Q23" s="159" t="s">
        <v>25</v>
      </c>
      <c r="R23" s="161" t="s">
        <v>57</v>
      </c>
      <c r="S23" s="78"/>
      <c r="T23" s="30" t="e">
        <f ca="1">strCheckDate(L24:S24)</f>
        <v>#NAME?</v>
      </c>
      <c r="U23" s="4"/>
      <c r="V23" s="4" t="str">
        <f>IF(J23="","",J23 )</f>
        <v>вода</v>
      </c>
      <c r="W23" s="4"/>
      <c r="X23" s="4"/>
      <c r="Y23" s="4"/>
    </row>
    <row r="24" spans="1:30" ht="12" thickBot="1" x14ac:dyDescent="0.3">
      <c r="A24" s="152"/>
      <c r="B24" s="152"/>
      <c r="C24" s="152"/>
      <c r="D24" s="152"/>
      <c r="E24" s="152"/>
      <c r="F24" s="152"/>
      <c r="G24" s="49"/>
      <c r="H24" s="49"/>
      <c r="I24" s="90"/>
      <c r="J24" s="91"/>
      <c r="K24" s="92"/>
      <c r="L24" s="93"/>
      <c r="M24" s="93"/>
      <c r="N24" s="94" t="str">
        <f>O23 &amp; "-" &amp; Q23</f>
        <v>01.01.2020-31.12.2020</v>
      </c>
      <c r="O24" s="160"/>
      <c r="P24" s="162"/>
      <c r="Q24" s="160"/>
      <c r="R24" s="162"/>
      <c r="S24" s="95"/>
    </row>
    <row r="25" spans="1:30" s="63" customFormat="1" ht="15" x14ac:dyDescent="0.25">
      <c r="A25" s="152"/>
      <c r="B25" s="152"/>
      <c r="C25" s="152"/>
      <c r="D25" s="152"/>
      <c r="E25" s="64"/>
      <c r="F25" s="51"/>
      <c r="G25" s="51"/>
      <c r="H25" s="51"/>
      <c r="I25" s="96"/>
      <c r="J25" s="97"/>
      <c r="K25" s="98"/>
      <c r="L25" s="99"/>
      <c r="M25" s="99"/>
      <c r="N25" s="99"/>
      <c r="O25" s="100"/>
      <c r="P25" s="101"/>
      <c r="Q25" s="102"/>
      <c r="R25" s="98"/>
      <c r="S25" s="103"/>
      <c r="T25" s="62"/>
      <c r="U25" s="62"/>
      <c r="V25" s="62"/>
      <c r="W25" s="62"/>
      <c r="X25" s="62"/>
      <c r="Y25" s="62"/>
      <c r="Z25" s="62"/>
      <c r="AA25" s="62"/>
      <c r="AB25" s="62"/>
      <c r="AC25" s="62"/>
      <c r="AD25" s="62"/>
    </row>
    <row r="26" spans="1:30" x14ac:dyDescent="0.25">
      <c r="A26" s="152"/>
      <c r="B26" s="152"/>
      <c r="C26" s="152">
        <v>2</v>
      </c>
      <c r="D26" s="49"/>
      <c r="E26" s="51"/>
      <c r="F26" s="51"/>
      <c r="G26" s="51"/>
      <c r="H26" s="51"/>
      <c r="I26" s="77" t="s">
        <v>64</v>
      </c>
      <c r="J26" s="54" t="s">
        <v>52</v>
      </c>
      <c r="K26" s="52"/>
      <c r="L26" s="155" t="str">
        <f>IF('[1]Перечень тарифов'!R23="","","" &amp; '[1]Перечень тарифов'!R23 &amp; "")</f>
        <v>контур теплоснабжения от ООО "КузнецкТеплоСбыт"</v>
      </c>
      <c r="M26" s="155"/>
      <c r="N26" s="155"/>
      <c r="O26" s="155"/>
      <c r="P26" s="155"/>
      <c r="Q26" s="155"/>
      <c r="R26" s="155"/>
      <c r="S26" s="156"/>
    </row>
    <row r="27" spans="1:30" x14ac:dyDescent="0.25">
      <c r="A27" s="152"/>
      <c r="B27" s="152"/>
      <c r="C27" s="152"/>
      <c r="D27" s="152">
        <v>1</v>
      </c>
      <c r="E27" s="51"/>
      <c r="F27" s="51"/>
      <c r="G27" s="51"/>
      <c r="H27" s="51"/>
      <c r="I27" s="77" t="s">
        <v>65</v>
      </c>
      <c r="J27" s="55"/>
      <c r="K27" s="52"/>
      <c r="L27" s="155"/>
      <c r="M27" s="155"/>
      <c r="N27" s="155"/>
      <c r="O27" s="155"/>
      <c r="P27" s="155"/>
      <c r="Q27" s="155"/>
      <c r="R27" s="155"/>
      <c r="S27" s="156"/>
    </row>
    <row r="28" spans="1:30" x14ac:dyDescent="0.25">
      <c r="A28" s="152"/>
      <c r="B28" s="152"/>
      <c r="C28" s="152"/>
      <c r="D28" s="152"/>
      <c r="E28" s="152"/>
      <c r="F28" s="152">
        <v>1</v>
      </c>
      <c r="G28" s="49"/>
      <c r="H28" s="49"/>
      <c r="I28" s="77" t="s">
        <v>66</v>
      </c>
      <c r="J28" s="56" t="s">
        <v>53</v>
      </c>
      <c r="K28" s="19"/>
      <c r="L28" s="157" t="s">
        <v>54</v>
      </c>
      <c r="M28" s="157"/>
      <c r="N28" s="157"/>
      <c r="O28" s="157"/>
      <c r="P28" s="157"/>
      <c r="Q28" s="157"/>
      <c r="R28" s="157"/>
      <c r="S28" s="158"/>
      <c r="U28" s="4" t="e">
        <f ca="1">strCheckUnique(V28:V30)</f>
        <v>#NAME?</v>
      </c>
      <c r="W28" s="4"/>
    </row>
    <row r="29" spans="1:30" ht="11.25" customHeight="1" x14ac:dyDescent="0.25">
      <c r="A29" s="152"/>
      <c r="B29" s="152"/>
      <c r="C29" s="152"/>
      <c r="D29" s="152"/>
      <c r="E29" s="152"/>
      <c r="F29" s="152"/>
      <c r="G29" s="49">
        <v>1</v>
      </c>
      <c r="H29" s="49"/>
      <c r="I29" s="77" t="s">
        <v>67</v>
      </c>
      <c r="J29" s="57" t="s">
        <v>55</v>
      </c>
      <c r="K29" s="58"/>
      <c r="L29" s="59">
        <v>207.21</v>
      </c>
      <c r="M29" s="60"/>
      <c r="N29" s="61"/>
      <c r="O29" s="159" t="s">
        <v>24</v>
      </c>
      <c r="P29" s="161" t="s">
        <v>56</v>
      </c>
      <c r="Q29" s="159" t="s">
        <v>25</v>
      </c>
      <c r="R29" s="161" t="s">
        <v>57</v>
      </c>
      <c r="S29" s="78"/>
      <c r="T29" s="30" t="e">
        <f ca="1">strCheckDate(L30:S30)</f>
        <v>#NAME?</v>
      </c>
      <c r="U29" s="4"/>
      <c r="V29" s="4" t="str">
        <f>IF(J29="","",J29 )</f>
        <v>вода</v>
      </c>
      <c r="W29" s="4"/>
      <c r="X29" s="4"/>
      <c r="Y29" s="4"/>
    </row>
    <row r="30" spans="1:30" ht="12" thickBot="1" x14ac:dyDescent="0.3">
      <c r="A30" s="152"/>
      <c r="B30" s="152"/>
      <c r="C30" s="152"/>
      <c r="D30" s="152"/>
      <c r="E30" s="152"/>
      <c r="F30" s="152"/>
      <c r="G30" s="49"/>
      <c r="H30" s="49"/>
      <c r="I30" s="90"/>
      <c r="J30" s="91"/>
      <c r="K30" s="92"/>
      <c r="L30" s="93"/>
      <c r="M30" s="93"/>
      <c r="N30" s="94" t="str">
        <f>O29 &amp; "-" &amp; Q29</f>
        <v>01.01.2020-31.12.2020</v>
      </c>
      <c r="O30" s="160"/>
      <c r="P30" s="162"/>
      <c r="Q30" s="160"/>
      <c r="R30" s="162"/>
      <c r="S30" s="95"/>
    </row>
    <row r="31" spans="1:30" s="63" customFormat="1" ht="15" x14ac:dyDescent="0.25">
      <c r="A31" s="152"/>
      <c r="B31" s="152"/>
      <c r="C31" s="152"/>
      <c r="D31" s="152"/>
      <c r="E31" s="64" t="s">
        <v>58</v>
      </c>
      <c r="F31" s="51"/>
      <c r="G31" s="51"/>
      <c r="H31" s="51"/>
      <c r="I31" s="96"/>
      <c r="J31" s="97"/>
      <c r="K31" s="98"/>
      <c r="L31" s="99"/>
      <c r="M31" s="99"/>
      <c r="N31" s="99"/>
      <c r="O31" s="100"/>
      <c r="P31" s="101"/>
      <c r="Q31" s="102"/>
      <c r="R31" s="98"/>
      <c r="S31" s="103"/>
      <c r="T31" s="62"/>
      <c r="U31" s="62"/>
      <c r="V31" s="62"/>
      <c r="W31" s="62"/>
      <c r="X31" s="62"/>
      <c r="Y31" s="62"/>
      <c r="Z31" s="62"/>
      <c r="AA31" s="62"/>
      <c r="AB31" s="62"/>
      <c r="AC31" s="62"/>
      <c r="AD31" s="62"/>
    </row>
    <row r="32" spans="1:30" x14ac:dyDescent="0.25">
      <c r="A32" s="152"/>
      <c r="B32" s="152"/>
      <c r="C32" s="152">
        <v>3</v>
      </c>
      <c r="D32" s="49"/>
      <c r="E32" s="51"/>
      <c r="F32" s="51"/>
      <c r="G32" s="51"/>
      <c r="H32" s="51"/>
      <c r="I32" s="77" t="s">
        <v>71</v>
      </c>
      <c r="J32" s="54" t="s">
        <v>52</v>
      </c>
      <c r="K32" s="52"/>
      <c r="L32" s="155" t="str">
        <f>IF('[1]Перечень тарифов'!R25="","","" &amp; '[1]Перечень тарифов'!R25 &amp; "")</f>
        <v>контур теплоснабжения от МКП "Центральная ТЭЦ"</v>
      </c>
      <c r="M32" s="155"/>
      <c r="N32" s="155"/>
      <c r="O32" s="155"/>
      <c r="P32" s="155"/>
      <c r="Q32" s="155"/>
      <c r="R32" s="155"/>
      <c r="S32" s="156"/>
    </row>
    <row r="33" spans="1:25" x14ac:dyDescent="0.25">
      <c r="A33" s="152"/>
      <c r="B33" s="152"/>
      <c r="C33" s="152"/>
      <c r="D33" s="152">
        <v>1</v>
      </c>
      <c r="E33" s="51"/>
      <c r="F33" s="51"/>
      <c r="G33" s="51"/>
      <c r="H33" s="51"/>
      <c r="I33" s="76" t="s">
        <v>68</v>
      </c>
      <c r="J33" s="55"/>
      <c r="K33" s="52"/>
      <c r="L33" s="155"/>
      <c r="M33" s="155"/>
      <c r="N33" s="155"/>
      <c r="O33" s="155"/>
      <c r="P33" s="155"/>
      <c r="Q33" s="155"/>
      <c r="R33" s="155"/>
      <c r="S33" s="156"/>
    </row>
    <row r="34" spans="1:25" x14ac:dyDescent="0.25">
      <c r="A34" s="152"/>
      <c r="B34" s="152"/>
      <c r="C34" s="152"/>
      <c r="D34" s="152"/>
      <c r="E34" s="152"/>
      <c r="F34" s="152">
        <v>1</v>
      </c>
      <c r="G34" s="49"/>
      <c r="H34" s="49"/>
      <c r="I34" s="76" t="s">
        <v>69</v>
      </c>
      <c r="J34" s="56" t="s">
        <v>53</v>
      </c>
      <c r="K34" s="19"/>
      <c r="L34" s="157" t="s">
        <v>54</v>
      </c>
      <c r="M34" s="157"/>
      <c r="N34" s="157"/>
      <c r="O34" s="157"/>
      <c r="P34" s="157"/>
      <c r="Q34" s="157"/>
      <c r="R34" s="157"/>
      <c r="S34" s="158"/>
      <c r="U34" s="4" t="e">
        <f ca="1">strCheckUnique(V34:V36)</f>
        <v>#NAME?</v>
      </c>
      <c r="W34" s="4"/>
    </row>
    <row r="35" spans="1:25" ht="11.25" customHeight="1" x14ac:dyDescent="0.25">
      <c r="A35" s="152"/>
      <c r="B35" s="152"/>
      <c r="C35" s="152"/>
      <c r="D35" s="152"/>
      <c r="E35" s="152"/>
      <c r="F35" s="152"/>
      <c r="G35" s="49">
        <v>1</v>
      </c>
      <c r="H35" s="49"/>
      <c r="I35" s="76" t="s">
        <v>70</v>
      </c>
      <c r="J35" s="57" t="s">
        <v>55</v>
      </c>
      <c r="K35" s="58"/>
      <c r="L35" s="59">
        <v>1985.32</v>
      </c>
      <c r="M35" s="60"/>
      <c r="N35" s="61"/>
      <c r="O35" s="159" t="s">
        <v>24</v>
      </c>
      <c r="P35" s="161" t="s">
        <v>56</v>
      </c>
      <c r="Q35" s="159" t="s">
        <v>25</v>
      </c>
      <c r="R35" s="161" t="s">
        <v>57</v>
      </c>
      <c r="S35" s="78"/>
      <c r="T35" s="30" t="e">
        <f ca="1">strCheckDate(L36:S36)</f>
        <v>#NAME?</v>
      </c>
      <c r="U35" s="4"/>
      <c r="V35" s="4" t="str">
        <f>IF(J35="","",J35 )</f>
        <v>вода</v>
      </c>
      <c r="W35" s="4"/>
      <c r="X35" s="4"/>
      <c r="Y35" s="4"/>
    </row>
    <row r="36" spans="1:25" ht="12" thickBot="1" x14ac:dyDescent="0.3">
      <c r="A36" s="152"/>
      <c r="B36" s="152"/>
      <c r="C36" s="152"/>
      <c r="D36" s="152"/>
      <c r="E36" s="152"/>
      <c r="F36" s="152"/>
      <c r="G36" s="49"/>
      <c r="H36" s="49"/>
      <c r="I36" s="90"/>
      <c r="J36" s="91"/>
      <c r="K36" s="92"/>
      <c r="L36" s="93"/>
      <c r="M36" s="93"/>
      <c r="N36" s="94" t="str">
        <f>O35 &amp; "-" &amp; Q35</f>
        <v>01.01.2020-31.12.2020</v>
      </c>
      <c r="O36" s="160"/>
      <c r="P36" s="162"/>
      <c r="Q36" s="160"/>
      <c r="R36" s="162"/>
      <c r="S36" s="95"/>
    </row>
    <row r="37" spans="1:25" ht="12.75" x14ac:dyDescent="0.25">
      <c r="I37" s="65"/>
      <c r="J37" s="65"/>
      <c r="K37" s="65"/>
      <c r="L37" s="65"/>
      <c r="M37" s="65"/>
      <c r="N37" s="65"/>
      <c r="O37" s="65"/>
      <c r="P37" s="65"/>
      <c r="Q37" s="65"/>
      <c r="R37" s="65"/>
    </row>
    <row r="38" spans="1:25" ht="12.75" hidden="1" x14ac:dyDescent="0.25">
      <c r="I38" s="66">
        <v>1</v>
      </c>
      <c r="J38" s="163" t="s">
        <v>59</v>
      </c>
      <c r="K38" s="163"/>
      <c r="L38" s="163"/>
      <c r="M38" s="163"/>
      <c r="N38" s="163"/>
      <c r="O38" s="163"/>
      <c r="P38" s="163"/>
      <c r="Q38" s="163"/>
      <c r="R38" s="163"/>
      <c r="S38" s="163"/>
    </row>
  </sheetData>
  <mergeCells count="58">
    <mergeCell ref="J38:S38"/>
    <mergeCell ref="F34:F36"/>
    <mergeCell ref="L34:S34"/>
    <mergeCell ref="O35:O36"/>
    <mergeCell ref="P35:P36"/>
    <mergeCell ref="Q35:Q36"/>
    <mergeCell ref="R35:R36"/>
    <mergeCell ref="C32:C36"/>
    <mergeCell ref="L32:S32"/>
    <mergeCell ref="D33:D36"/>
    <mergeCell ref="L33:S33"/>
    <mergeCell ref="E34:E36"/>
    <mergeCell ref="C26:C31"/>
    <mergeCell ref="L26:S26"/>
    <mergeCell ref="D27:D31"/>
    <mergeCell ref="L27:S27"/>
    <mergeCell ref="E28:E30"/>
    <mergeCell ref="F28:F30"/>
    <mergeCell ref="L28:S28"/>
    <mergeCell ref="O29:O30"/>
    <mergeCell ref="P29:P30"/>
    <mergeCell ref="Q29:Q30"/>
    <mergeCell ref="R29:R30"/>
    <mergeCell ref="P17:Q17"/>
    <mergeCell ref="A18:A36"/>
    <mergeCell ref="L18:S18"/>
    <mergeCell ref="B19:B36"/>
    <mergeCell ref="L19:S19"/>
    <mergeCell ref="C20:C25"/>
    <mergeCell ref="L20:S20"/>
    <mergeCell ref="D21:D25"/>
    <mergeCell ref="L21:S21"/>
    <mergeCell ref="E22:E24"/>
    <mergeCell ref="F22:F24"/>
    <mergeCell ref="L22:S22"/>
    <mergeCell ref="O23:O24"/>
    <mergeCell ref="P23:P24"/>
    <mergeCell ref="Q23:Q24"/>
    <mergeCell ref="R23:R24"/>
    <mergeCell ref="L12:R12"/>
    <mergeCell ref="I13:S13"/>
    <mergeCell ref="I14:I16"/>
    <mergeCell ref="J14:J16"/>
    <mergeCell ref="L14:Q14"/>
    <mergeCell ref="R14:R16"/>
    <mergeCell ref="S14:S16"/>
    <mergeCell ref="L15:L16"/>
    <mergeCell ref="M15:N15"/>
    <mergeCell ref="O15:Q15"/>
    <mergeCell ref="P16:Q16"/>
    <mergeCell ref="I11:J11"/>
    <mergeCell ref="L11:Q11"/>
    <mergeCell ref="I6:Q6"/>
    <mergeCell ref="I5:Q5"/>
    <mergeCell ref="L7:Q7"/>
    <mergeCell ref="L8:Q8"/>
    <mergeCell ref="L9:Q9"/>
    <mergeCell ref="L10:Q10"/>
  </mergeCells>
  <dataValidations count="9">
    <dataValidation type="decimal" allowBlank="1" showErrorMessage="1" errorTitle="Ошибка" error="Допускается ввод только действительных чисел!" sqref="L23 L29 L35">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L22:S22 L28:S28 L34:S34">
      <formula1>kind_of_cons</formula1>
    </dataValidation>
    <dataValidation allowBlank="1" promptTitle="checkPeriodRange" sqref="N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N65565 JI65565 TE65565 ADA65565 AMW65565 AWS65565 BGO65565 BQK65565 CAG65565 CKC65565 CTY65565 DDU65565 DNQ65565 DXM65565 EHI65565 ERE65565 FBA65565 FKW65565 FUS65565 GEO65565 GOK65565 GYG65565 HIC65565 HRY65565 IBU65565 ILQ65565 IVM65565 JFI65565 JPE65565 JZA65565 KIW65565 KSS65565 LCO65565 LMK65565 LWG65565 MGC65565 MPY65565 MZU65565 NJQ65565 NTM65565 ODI65565 ONE65565 OXA65565 PGW65565 PQS65565 QAO65565 QKK65565 QUG65565 REC65565 RNY65565 RXU65565 SHQ65565 SRM65565 TBI65565 TLE65565 TVA65565 UEW65565 UOS65565 UYO65565 VIK65565 VSG65565 WCC65565 WLY65565 WVU65565 N131101 JI131101 TE131101 ADA131101 AMW131101 AWS131101 BGO131101 BQK131101 CAG131101 CKC131101 CTY131101 DDU131101 DNQ131101 DXM131101 EHI131101 ERE131101 FBA131101 FKW131101 FUS131101 GEO131101 GOK131101 GYG131101 HIC131101 HRY131101 IBU131101 ILQ131101 IVM131101 JFI131101 JPE131101 JZA131101 KIW131101 KSS131101 LCO131101 LMK131101 LWG131101 MGC131101 MPY131101 MZU131101 NJQ131101 NTM131101 ODI131101 ONE131101 OXA131101 PGW131101 PQS131101 QAO131101 QKK131101 QUG131101 REC131101 RNY131101 RXU131101 SHQ131101 SRM131101 TBI131101 TLE131101 TVA131101 UEW131101 UOS131101 UYO131101 VIK131101 VSG131101 WCC131101 WLY131101 WVU131101 N196637 JI196637 TE196637 ADA196637 AMW196637 AWS196637 BGO196637 BQK196637 CAG196637 CKC196637 CTY196637 DDU196637 DNQ196637 DXM196637 EHI196637 ERE196637 FBA196637 FKW196637 FUS196637 GEO196637 GOK196637 GYG196637 HIC196637 HRY196637 IBU196637 ILQ196637 IVM196637 JFI196637 JPE196637 JZA196637 KIW196637 KSS196637 LCO196637 LMK196637 LWG196637 MGC196637 MPY196637 MZU196637 NJQ196637 NTM196637 ODI196637 ONE196637 OXA196637 PGW196637 PQS196637 QAO196637 QKK196637 QUG196637 REC196637 RNY196637 RXU196637 SHQ196637 SRM196637 TBI196637 TLE196637 TVA196637 UEW196637 UOS196637 UYO196637 VIK196637 VSG196637 WCC196637 WLY196637 WVU196637 N262173 JI262173 TE262173 ADA262173 AMW262173 AWS262173 BGO262173 BQK262173 CAG262173 CKC262173 CTY262173 DDU262173 DNQ262173 DXM262173 EHI262173 ERE262173 FBA262173 FKW262173 FUS262173 GEO262173 GOK262173 GYG262173 HIC262173 HRY262173 IBU262173 ILQ262173 IVM262173 JFI262173 JPE262173 JZA262173 KIW262173 KSS262173 LCO262173 LMK262173 LWG262173 MGC262173 MPY262173 MZU262173 NJQ262173 NTM262173 ODI262173 ONE262173 OXA262173 PGW262173 PQS262173 QAO262173 QKK262173 QUG262173 REC262173 RNY262173 RXU262173 SHQ262173 SRM262173 TBI262173 TLE262173 TVA262173 UEW262173 UOS262173 UYO262173 VIK262173 VSG262173 WCC262173 WLY262173 WVU262173 N327709 JI327709 TE327709 ADA327709 AMW327709 AWS327709 BGO327709 BQK327709 CAG327709 CKC327709 CTY327709 DDU327709 DNQ327709 DXM327709 EHI327709 ERE327709 FBA327709 FKW327709 FUS327709 GEO327709 GOK327709 GYG327709 HIC327709 HRY327709 IBU327709 ILQ327709 IVM327709 JFI327709 JPE327709 JZA327709 KIW327709 KSS327709 LCO327709 LMK327709 LWG327709 MGC327709 MPY327709 MZU327709 NJQ327709 NTM327709 ODI327709 ONE327709 OXA327709 PGW327709 PQS327709 QAO327709 QKK327709 QUG327709 REC327709 RNY327709 RXU327709 SHQ327709 SRM327709 TBI327709 TLE327709 TVA327709 UEW327709 UOS327709 UYO327709 VIK327709 VSG327709 WCC327709 WLY327709 WVU327709 N393245 JI393245 TE393245 ADA393245 AMW393245 AWS393245 BGO393245 BQK393245 CAG393245 CKC393245 CTY393245 DDU393245 DNQ393245 DXM393245 EHI393245 ERE393245 FBA393245 FKW393245 FUS393245 GEO393245 GOK393245 GYG393245 HIC393245 HRY393245 IBU393245 ILQ393245 IVM393245 JFI393245 JPE393245 JZA393245 KIW393245 KSS393245 LCO393245 LMK393245 LWG393245 MGC393245 MPY393245 MZU393245 NJQ393245 NTM393245 ODI393245 ONE393245 OXA393245 PGW393245 PQS393245 QAO393245 QKK393245 QUG393245 REC393245 RNY393245 RXU393245 SHQ393245 SRM393245 TBI393245 TLE393245 TVA393245 UEW393245 UOS393245 UYO393245 VIK393245 VSG393245 WCC393245 WLY393245 WVU393245 N458781 JI458781 TE458781 ADA458781 AMW458781 AWS458781 BGO458781 BQK458781 CAG458781 CKC458781 CTY458781 DDU458781 DNQ458781 DXM458781 EHI458781 ERE458781 FBA458781 FKW458781 FUS458781 GEO458781 GOK458781 GYG458781 HIC458781 HRY458781 IBU458781 ILQ458781 IVM458781 JFI458781 JPE458781 JZA458781 KIW458781 KSS458781 LCO458781 LMK458781 LWG458781 MGC458781 MPY458781 MZU458781 NJQ458781 NTM458781 ODI458781 ONE458781 OXA458781 PGW458781 PQS458781 QAO458781 QKK458781 QUG458781 REC458781 RNY458781 RXU458781 SHQ458781 SRM458781 TBI458781 TLE458781 TVA458781 UEW458781 UOS458781 UYO458781 VIK458781 VSG458781 WCC458781 WLY458781 WVU458781 N524317 JI524317 TE524317 ADA524317 AMW524317 AWS524317 BGO524317 BQK524317 CAG524317 CKC524317 CTY524317 DDU524317 DNQ524317 DXM524317 EHI524317 ERE524317 FBA524317 FKW524317 FUS524317 GEO524317 GOK524317 GYG524317 HIC524317 HRY524317 IBU524317 ILQ524317 IVM524317 JFI524317 JPE524317 JZA524317 KIW524317 KSS524317 LCO524317 LMK524317 LWG524317 MGC524317 MPY524317 MZU524317 NJQ524317 NTM524317 ODI524317 ONE524317 OXA524317 PGW524317 PQS524317 QAO524317 QKK524317 QUG524317 REC524317 RNY524317 RXU524317 SHQ524317 SRM524317 TBI524317 TLE524317 TVA524317 UEW524317 UOS524317 UYO524317 VIK524317 VSG524317 WCC524317 WLY524317 WVU524317 N589853 JI589853 TE589853 ADA589853 AMW589853 AWS589853 BGO589853 BQK589853 CAG589853 CKC589853 CTY589853 DDU589853 DNQ589853 DXM589853 EHI589853 ERE589853 FBA589853 FKW589853 FUS589853 GEO589853 GOK589853 GYG589853 HIC589853 HRY589853 IBU589853 ILQ589853 IVM589853 JFI589853 JPE589853 JZA589853 KIW589853 KSS589853 LCO589853 LMK589853 LWG589853 MGC589853 MPY589853 MZU589853 NJQ589853 NTM589853 ODI589853 ONE589853 OXA589853 PGW589853 PQS589853 QAO589853 QKK589853 QUG589853 REC589853 RNY589853 RXU589853 SHQ589853 SRM589853 TBI589853 TLE589853 TVA589853 UEW589853 UOS589853 UYO589853 VIK589853 VSG589853 WCC589853 WLY589853 WVU589853 N655389 JI655389 TE655389 ADA655389 AMW655389 AWS655389 BGO655389 BQK655389 CAG655389 CKC655389 CTY655389 DDU655389 DNQ655389 DXM655389 EHI655389 ERE655389 FBA655389 FKW655389 FUS655389 GEO655389 GOK655389 GYG655389 HIC655389 HRY655389 IBU655389 ILQ655389 IVM655389 JFI655389 JPE655389 JZA655389 KIW655389 KSS655389 LCO655389 LMK655389 LWG655389 MGC655389 MPY655389 MZU655389 NJQ655389 NTM655389 ODI655389 ONE655389 OXA655389 PGW655389 PQS655389 QAO655389 QKK655389 QUG655389 REC655389 RNY655389 RXU655389 SHQ655389 SRM655389 TBI655389 TLE655389 TVA655389 UEW655389 UOS655389 UYO655389 VIK655389 VSG655389 WCC655389 WLY655389 WVU655389 N720925 JI720925 TE720925 ADA720925 AMW720925 AWS720925 BGO720925 BQK720925 CAG720925 CKC720925 CTY720925 DDU720925 DNQ720925 DXM720925 EHI720925 ERE720925 FBA720925 FKW720925 FUS720925 GEO720925 GOK720925 GYG720925 HIC720925 HRY720925 IBU720925 ILQ720925 IVM720925 JFI720925 JPE720925 JZA720925 KIW720925 KSS720925 LCO720925 LMK720925 LWG720925 MGC720925 MPY720925 MZU720925 NJQ720925 NTM720925 ODI720925 ONE720925 OXA720925 PGW720925 PQS720925 QAO720925 QKK720925 QUG720925 REC720925 RNY720925 RXU720925 SHQ720925 SRM720925 TBI720925 TLE720925 TVA720925 UEW720925 UOS720925 UYO720925 VIK720925 VSG720925 WCC720925 WLY720925 WVU720925 N786461 JI786461 TE786461 ADA786461 AMW786461 AWS786461 BGO786461 BQK786461 CAG786461 CKC786461 CTY786461 DDU786461 DNQ786461 DXM786461 EHI786461 ERE786461 FBA786461 FKW786461 FUS786461 GEO786461 GOK786461 GYG786461 HIC786461 HRY786461 IBU786461 ILQ786461 IVM786461 JFI786461 JPE786461 JZA786461 KIW786461 KSS786461 LCO786461 LMK786461 LWG786461 MGC786461 MPY786461 MZU786461 NJQ786461 NTM786461 ODI786461 ONE786461 OXA786461 PGW786461 PQS786461 QAO786461 QKK786461 QUG786461 REC786461 RNY786461 RXU786461 SHQ786461 SRM786461 TBI786461 TLE786461 TVA786461 UEW786461 UOS786461 UYO786461 VIK786461 VSG786461 WCC786461 WLY786461 WVU786461 N851997 JI851997 TE851997 ADA851997 AMW851997 AWS851997 BGO851997 BQK851997 CAG851997 CKC851997 CTY851997 DDU851997 DNQ851997 DXM851997 EHI851997 ERE851997 FBA851997 FKW851997 FUS851997 GEO851997 GOK851997 GYG851997 HIC851997 HRY851997 IBU851997 ILQ851997 IVM851997 JFI851997 JPE851997 JZA851997 KIW851997 KSS851997 LCO851997 LMK851997 LWG851997 MGC851997 MPY851997 MZU851997 NJQ851997 NTM851997 ODI851997 ONE851997 OXA851997 PGW851997 PQS851997 QAO851997 QKK851997 QUG851997 REC851997 RNY851997 RXU851997 SHQ851997 SRM851997 TBI851997 TLE851997 TVA851997 UEW851997 UOS851997 UYO851997 VIK851997 VSG851997 WCC851997 WLY851997 WVU851997 N917533 JI917533 TE917533 ADA917533 AMW917533 AWS917533 BGO917533 BQK917533 CAG917533 CKC917533 CTY917533 DDU917533 DNQ917533 DXM917533 EHI917533 ERE917533 FBA917533 FKW917533 FUS917533 GEO917533 GOK917533 GYG917533 HIC917533 HRY917533 IBU917533 ILQ917533 IVM917533 JFI917533 JPE917533 JZA917533 KIW917533 KSS917533 LCO917533 LMK917533 LWG917533 MGC917533 MPY917533 MZU917533 NJQ917533 NTM917533 ODI917533 ONE917533 OXA917533 PGW917533 PQS917533 QAO917533 QKK917533 QUG917533 REC917533 RNY917533 RXU917533 SHQ917533 SRM917533 TBI917533 TLE917533 TVA917533 UEW917533 UOS917533 UYO917533 VIK917533 VSG917533 WCC917533 WLY917533 WVU917533 N983069 JI983069 TE983069 ADA983069 AMW983069 AWS983069 BGO983069 BQK983069 CAG983069 CKC983069 CTY983069 DDU983069 DNQ983069 DXM983069 EHI983069 ERE983069 FBA983069 FKW983069 FUS983069 GEO983069 GOK983069 GYG983069 HIC983069 HRY983069 IBU983069 ILQ983069 IVM983069 JFI983069 JPE983069 JZA983069 KIW983069 KSS983069 LCO983069 LMK983069 LWG983069 MGC983069 MPY983069 MZU983069 NJQ983069 NTM983069 ODI983069 ONE983069 OXA983069 PGW983069 PQS983069 QAO983069 QKK983069 QUG983069 REC983069 RNY983069 RXU983069 SHQ983069 SRM983069 TBI983069 TLE983069 TVA983069 UEW983069 UOS983069 UYO983069 VIK983069 VSG983069 WCC983069 WLY983069 WVU983069 WVU30 N30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6 N36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dataValidation allowBlank="1" showInputMessage="1" showErrorMessage="1" prompt="Для выбора выполните двойной щелчок левой клавиши мыши по соответствующей ячейке." sqref="JM23 P65564:P65565 JK65564:JK65565 TG65564:TG65565 ADC65564:ADC65565 AMY65564:AMY65565 AWU65564:AWU65565 BGQ65564:BGQ65565 BQM65564:BQM65565 CAI65564:CAI65565 CKE65564:CKE65565 CUA65564:CUA65565 DDW65564:DDW65565 DNS65564:DNS65565 DXO65564:DXO65565 EHK65564:EHK65565 ERG65564:ERG65565 FBC65564:FBC65565 FKY65564:FKY65565 FUU65564:FUU65565 GEQ65564:GEQ65565 GOM65564:GOM65565 GYI65564:GYI65565 HIE65564:HIE65565 HSA65564:HSA65565 IBW65564:IBW65565 ILS65564:ILS65565 IVO65564:IVO65565 JFK65564:JFK65565 JPG65564:JPG65565 JZC65564:JZC65565 KIY65564:KIY65565 KSU65564:KSU65565 LCQ65564:LCQ65565 LMM65564:LMM65565 LWI65564:LWI65565 MGE65564:MGE65565 MQA65564:MQA65565 MZW65564:MZW65565 NJS65564:NJS65565 NTO65564:NTO65565 ODK65564:ODK65565 ONG65564:ONG65565 OXC65564:OXC65565 PGY65564:PGY65565 PQU65564:PQU65565 QAQ65564:QAQ65565 QKM65564:QKM65565 QUI65564:QUI65565 REE65564:REE65565 ROA65564:ROA65565 RXW65564:RXW65565 SHS65564:SHS65565 SRO65564:SRO65565 TBK65564:TBK65565 TLG65564:TLG65565 TVC65564:TVC65565 UEY65564:UEY65565 UOU65564:UOU65565 UYQ65564:UYQ65565 VIM65564:VIM65565 VSI65564:VSI65565 WCE65564:WCE65565 WMA65564:WMA65565 WVW65564:WVW65565 P131100:P131101 JK131100:JK131101 TG131100:TG131101 ADC131100:ADC131101 AMY131100:AMY131101 AWU131100:AWU131101 BGQ131100:BGQ131101 BQM131100:BQM131101 CAI131100:CAI131101 CKE131100:CKE131101 CUA131100:CUA131101 DDW131100:DDW131101 DNS131100:DNS131101 DXO131100:DXO131101 EHK131100:EHK131101 ERG131100:ERG131101 FBC131100:FBC131101 FKY131100:FKY131101 FUU131100:FUU131101 GEQ131100:GEQ131101 GOM131100:GOM131101 GYI131100:GYI131101 HIE131100:HIE131101 HSA131100:HSA131101 IBW131100:IBW131101 ILS131100:ILS131101 IVO131100:IVO131101 JFK131100:JFK131101 JPG131100:JPG131101 JZC131100:JZC131101 KIY131100:KIY131101 KSU131100:KSU131101 LCQ131100:LCQ131101 LMM131100:LMM131101 LWI131100:LWI131101 MGE131100:MGE131101 MQA131100:MQA131101 MZW131100:MZW131101 NJS131100:NJS131101 NTO131100:NTO131101 ODK131100:ODK131101 ONG131100:ONG131101 OXC131100:OXC131101 PGY131100:PGY131101 PQU131100:PQU131101 QAQ131100:QAQ131101 QKM131100:QKM131101 QUI131100:QUI131101 REE131100:REE131101 ROA131100:ROA131101 RXW131100:RXW131101 SHS131100:SHS131101 SRO131100:SRO131101 TBK131100:TBK131101 TLG131100:TLG131101 TVC131100:TVC131101 UEY131100:UEY131101 UOU131100:UOU131101 UYQ131100:UYQ131101 VIM131100:VIM131101 VSI131100:VSI131101 WCE131100:WCE131101 WMA131100:WMA131101 WVW131100:WVW131101 P196636:P196637 JK196636:JK196637 TG196636:TG196637 ADC196636:ADC196637 AMY196636:AMY196637 AWU196636:AWU196637 BGQ196636:BGQ196637 BQM196636:BQM196637 CAI196636:CAI196637 CKE196636:CKE196637 CUA196636:CUA196637 DDW196636:DDW196637 DNS196636:DNS196637 DXO196636:DXO196637 EHK196636:EHK196637 ERG196636:ERG196637 FBC196636:FBC196637 FKY196636:FKY196637 FUU196636:FUU196637 GEQ196636:GEQ196637 GOM196636:GOM196637 GYI196636:GYI196637 HIE196636:HIE196637 HSA196636:HSA196637 IBW196636:IBW196637 ILS196636:ILS196637 IVO196636:IVO196637 JFK196636:JFK196637 JPG196636:JPG196637 JZC196636:JZC196637 KIY196636:KIY196637 KSU196636:KSU196637 LCQ196636:LCQ196637 LMM196636:LMM196637 LWI196636:LWI196637 MGE196636:MGE196637 MQA196636:MQA196637 MZW196636:MZW196637 NJS196636:NJS196637 NTO196636:NTO196637 ODK196636:ODK196637 ONG196636:ONG196637 OXC196636:OXC196637 PGY196636:PGY196637 PQU196636:PQU196637 QAQ196636:QAQ196637 QKM196636:QKM196637 QUI196636:QUI196637 REE196636:REE196637 ROA196636:ROA196637 RXW196636:RXW196637 SHS196636:SHS196637 SRO196636:SRO196637 TBK196636:TBK196637 TLG196636:TLG196637 TVC196636:TVC196637 UEY196636:UEY196637 UOU196636:UOU196637 UYQ196636:UYQ196637 VIM196636:VIM196637 VSI196636:VSI196637 WCE196636:WCE196637 WMA196636:WMA196637 WVW196636:WVW196637 P262172:P262173 JK262172:JK262173 TG262172:TG262173 ADC262172:ADC262173 AMY262172:AMY262173 AWU262172:AWU262173 BGQ262172:BGQ262173 BQM262172:BQM262173 CAI262172:CAI262173 CKE262172:CKE262173 CUA262172:CUA262173 DDW262172:DDW262173 DNS262172:DNS262173 DXO262172:DXO262173 EHK262172:EHK262173 ERG262172:ERG262173 FBC262172:FBC262173 FKY262172:FKY262173 FUU262172:FUU262173 GEQ262172:GEQ262173 GOM262172:GOM262173 GYI262172:GYI262173 HIE262172:HIE262173 HSA262172:HSA262173 IBW262172:IBW262173 ILS262172:ILS262173 IVO262172:IVO262173 JFK262172:JFK262173 JPG262172:JPG262173 JZC262172:JZC262173 KIY262172:KIY262173 KSU262172:KSU262173 LCQ262172:LCQ262173 LMM262172:LMM262173 LWI262172:LWI262173 MGE262172:MGE262173 MQA262172:MQA262173 MZW262172:MZW262173 NJS262172:NJS262173 NTO262172:NTO262173 ODK262172:ODK262173 ONG262172:ONG262173 OXC262172:OXC262173 PGY262172:PGY262173 PQU262172:PQU262173 QAQ262172:QAQ262173 QKM262172:QKM262173 QUI262172:QUI262173 REE262172:REE262173 ROA262172:ROA262173 RXW262172:RXW262173 SHS262172:SHS262173 SRO262172:SRO262173 TBK262172:TBK262173 TLG262172:TLG262173 TVC262172:TVC262173 UEY262172:UEY262173 UOU262172:UOU262173 UYQ262172:UYQ262173 VIM262172:VIM262173 VSI262172:VSI262173 WCE262172:WCE262173 WMA262172:WMA262173 WVW262172:WVW262173 P327708:P327709 JK327708:JK327709 TG327708:TG327709 ADC327708:ADC327709 AMY327708:AMY327709 AWU327708:AWU327709 BGQ327708:BGQ327709 BQM327708:BQM327709 CAI327708:CAI327709 CKE327708:CKE327709 CUA327708:CUA327709 DDW327708:DDW327709 DNS327708:DNS327709 DXO327708:DXO327709 EHK327708:EHK327709 ERG327708:ERG327709 FBC327708:FBC327709 FKY327708:FKY327709 FUU327708:FUU327709 GEQ327708:GEQ327709 GOM327708:GOM327709 GYI327708:GYI327709 HIE327708:HIE327709 HSA327708:HSA327709 IBW327708:IBW327709 ILS327708:ILS327709 IVO327708:IVO327709 JFK327708:JFK327709 JPG327708:JPG327709 JZC327708:JZC327709 KIY327708:KIY327709 KSU327708:KSU327709 LCQ327708:LCQ327709 LMM327708:LMM327709 LWI327708:LWI327709 MGE327708:MGE327709 MQA327708:MQA327709 MZW327708:MZW327709 NJS327708:NJS327709 NTO327708:NTO327709 ODK327708:ODK327709 ONG327708:ONG327709 OXC327708:OXC327709 PGY327708:PGY327709 PQU327708:PQU327709 QAQ327708:QAQ327709 QKM327708:QKM327709 QUI327708:QUI327709 REE327708:REE327709 ROA327708:ROA327709 RXW327708:RXW327709 SHS327708:SHS327709 SRO327708:SRO327709 TBK327708:TBK327709 TLG327708:TLG327709 TVC327708:TVC327709 UEY327708:UEY327709 UOU327708:UOU327709 UYQ327708:UYQ327709 VIM327708:VIM327709 VSI327708:VSI327709 WCE327708:WCE327709 WMA327708:WMA327709 WVW327708:WVW327709 P393244:P393245 JK393244:JK393245 TG393244:TG393245 ADC393244:ADC393245 AMY393244:AMY393245 AWU393244:AWU393245 BGQ393244:BGQ393245 BQM393244:BQM393245 CAI393244:CAI393245 CKE393244:CKE393245 CUA393244:CUA393245 DDW393244:DDW393245 DNS393244:DNS393245 DXO393244:DXO393245 EHK393244:EHK393245 ERG393244:ERG393245 FBC393244:FBC393245 FKY393244:FKY393245 FUU393244:FUU393245 GEQ393244:GEQ393245 GOM393244:GOM393245 GYI393244:GYI393245 HIE393244:HIE393245 HSA393244:HSA393245 IBW393244:IBW393245 ILS393244:ILS393245 IVO393244:IVO393245 JFK393244:JFK393245 JPG393244:JPG393245 JZC393244:JZC393245 KIY393244:KIY393245 KSU393244:KSU393245 LCQ393244:LCQ393245 LMM393244:LMM393245 LWI393244:LWI393245 MGE393244:MGE393245 MQA393244:MQA393245 MZW393244:MZW393245 NJS393244:NJS393245 NTO393244:NTO393245 ODK393244:ODK393245 ONG393244:ONG393245 OXC393244:OXC393245 PGY393244:PGY393245 PQU393244:PQU393245 QAQ393244:QAQ393245 QKM393244:QKM393245 QUI393244:QUI393245 REE393244:REE393245 ROA393244:ROA393245 RXW393244:RXW393245 SHS393244:SHS393245 SRO393244:SRO393245 TBK393244:TBK393245 TLG393244:TLG393245 TVC393244:TVC393245 UEY393244:UEY393245 UOU393244:UOU393245 UYQ393244:UYQ393245 VIM393244:VIM393245 VSI393244:VSI393245 WCE393244:WCE393245 WMA393244:WMA393245 WVW393244:WVW393245 P458780:P458781 JK458780:JK458781 TG458780:TG458781 ADC458780:ADC458781 AMY458780:AMY458781 AWU458780:AWU458781 BGQ458780:BGQ458781 BQM458780:BQM458781 CAI458780:CAI458781 CKE458780:CKE458781 CUA458780:CUA458781 DDW458780:DDW458781 DNS458780:DNS458781 DXO458780:DXO458781 EHK458780:EHK458781 ERG458780:ERG458781 FBC458780:FBC458781 FKY458780:FKY458781 FUU458780:FUU458781 GEQ458780:GEQ458781 GOM458780:GOM458781 GYI458780:GYI458781 HIE458780:HIE458781 HSA458780:HSA458781 IBW458780:IBW458781 ILS458780:ILS458781 IVO458780:IVO458781 JFK458780:JFK458781 JPG458780:JPG458781 JZC458780:JZC458781 KIY458780:KIY458781 KSU458780:KSU458781 LCQ458780:LCQ458781 LMM458780:LMM458781 LWI458780:LWI458781 MGE458780:MGE458781 MQA458780:MQA458781 MZW458780:MZW458781 NJS458780:NJS458781 NTO458780:NTO458781 ODK458780:ODK458781 ONG458780:ONG458781 OXC458780:OXC458781 PGY458780:PGY458781 PQU458780:PQU458781 QAQ458780:QAQ458781 QKM458780:QKM458781 QUI458780:QUI458781 REE458780:REE458781 ROA458780:ROA458781 RXW458780:RXW458781 SHS458780:SHS458781 SRO458780:SRO458781 TBK458780:TBK458781 TLG458780:TLG458781 TVC458780:TVC458781 UEY458780:UEY458781 UOU458780:UOU458781 UYQ458780:UYQ458781 VIM458780:VIM458781 VSI458780:VSI458781 WCE458780:WCE458781 WMA458780:WMA458781 WVW458780:WVW458781 P524316:P524317 JK524316:JK524317 TG524316:TG524317 ADC524316:ADC524317 AMY524316:AMY524317 AWU524316:AWU524317 BGQ524316:BGQ524317 BQM524316:BQM524317 CAI524316:CAI524317 CKE524316:CKE524317 CUA524316:CUA524317 DDW524316:DDW524317 DNS524316:DNS524317 DXO524316:DXO524317 EHK524316:EHK524317 ERG524316:ERG524317 FBC524316:FBC524317 FKY524316:FKY524317 FUU524316:FUU524317 GEQ524316:GEQ524317 GOM524316:GOM524317 GYI524316:GYI524317 HIE524316:HIE524317 HSA524316:HSA524317 IBW524316:IBW524317 ILS524316:ILS524317 IVO524316:IVO524317 JFK524316:JFK524317 JPG524316:JPG524317 JZC524316:JZC524317 KIY524316:KIY524317 KSU524316:KSU524317 LCQ524316:LCQ524317 LMM524316:LMM524317 LWI524316:LWI524317 MGE524316:MGE524317 MQA524316:MQA524317 MZW524316:MZW524317 NJS524316:NJS524317 NTO524316:NTO524317 ODK524316:ODK524317 ONG524316:ONG524317 OXC524316:OXC524317 PGY524316:PGY524317 PQU524316:PQU524317 QAQ524316:QAQ524317 QKM524316:QKM524317 QUI524316:QUI524317 REE524316:REE524317 ROA524316:ROA524317 RXW524316:RXW524317 SHS524316:SHS524317 SRO524316:SRO524317 TBK524316:TBK524317 TLG524316:TLG524317 TVC524316:TVC524317 UEY524316:UEY524317 UOU524316:UOU524317 UYQ524316:UYQ524317 VIM524316:VIM524317 VSI524316:VSI524317 WCE524316:WCE524317 WMA524316:WMA524317 WVW524316:WVW524317 P589852:P589853 JK589852:JK589853 TG589852:TG589853 ADC589852:ADC589853 AMY589852:AMY589853 AWU589852:AWU589853 BGQ589852:BGQ589853 BQM589852:BQM589853 CAI589852:CAI589853 CKE589852:CKE589853 CUA589852:CUA589853 DDW589852:DDW589853 DNS589852:DNS589853 DXO589852:DXO589853 EHK589852:EHK589853 ERG589852:ERG589853 FBC589852:FBC589853 FKY589852:FKY589853 FUU589852:FUU589853 GEQ589852:GEQ589853 GOM589852:GOM589853 GYI589852:GYI589853 HIE589852:HIE589853 HSA589852:HSA589853 IBW589852:IBW589853 ILS589852:ILS589853 IVO589852:IVO589853 JFK589852:JFK589853 JPG589852:JPG589853 JZC589852:JZC589853 KIY589852:KIY589853 KSU589852:KSU589853 LCQ589852:LCQ589853 LMM589852:LMM589853 LWI589852:LWI589853 MGE589852:MGE589853 MQA589852:MQA589853 MZW589852:MZW589853 NJS589852:NJS589853 NTO589852:NTO589853 ODK589852:ODK589853 ONG589852:ONG589853 OXC589852:OXC589853 PGY589852:PGY589853 PQU589852:PQU589853 QAQ589852:QAQ589853 QKM589852:QKM589853 QUI589852:QUI589853 REE589852:REE589853 ROA589852:ROA589853 RXW589852:RXW589853 SHS589852:SHS589853 SRO589852:SRO589853 TBK589852:TBK589853 TLG589852:TLG589853 TVC589852:TVC589853 UEY589852:UEY589853 UOU589852:UOU589853 UYQ589852:UYQ589853 VIM589852:VIM589853 VSI589852:VSI589853 WCE589852:WCE589853 WMA589852:WMA589853 WVW589852:WVW589853 P655388:P655389 JK655388:JK655389 TG655388:TG655389 ADC655388:ADC655389 AMY655388:AMY655389 AWU655388:AWU655389 BGQ655388:BGQ655389 BQM655388:BQM655389 CAI655388:CAI655389 CKE655388:CKE655389 CUA655388:CUA655389 DDW655388:DDW655389 DNS655388:DNS655389 DXO655388:DXO655389 EHK655388:EHK655389 ERG655388:ERG655389 FBC655388:FBC655389 FKY655388:FKY655389 FUU655388:FUU655389 GEQ655388:GEQ655389 GOM655388:GOM655389 GYI655388:GYI655389 HIE655388:HIE655389 HSA655388:HSA655389 IBW655388:IBW655389 ILS655388:ILS655389 IVO655388:IVO655389 JFK655388:JFK655389 JPG655388:JPG655389 JZC655388:JZC655389 KIY655388:KIY655389 KSU655388:KSU655389 LCQ655388:LCQ655389 LMM655388:LMM655389 LWI655388:LWI655389 MGE655388:MGE655389 MQA655388:MQA655389 MZW655388:MZW655389 NJS655388:NJS655389 NTO655388:NTO655389 ODK655388:ODK655389 ONG655388:ONG655389 OXC655388:OXC655389 PGY655388:PGY655389 PQU655388:PQU655389 QAQ655388:QAQ655389 QKM655388:QKM655389 QUI655388:QUI655389 REE655388:REE655389 ROA655388:ROA655389 RXW655388:RXW655389 SHS655388:SHS655389 SRO655388:SRO655389 TBK655388:TBK655389 TLG655388:TLG655389 TVC655388:TVC655389 UEY655388:UEY655389 UOU655388:UOU655389 UYQ655388:UYQ655389 VIM655388:VIM655389 VSI655388:VSI655389 WCE655388:WCE655389 WMA655388:WMA655389 WVW655388:WVW655389 P720924:P720925 JK720924:JK720925 TG720924:TG720925 ADC720924:ADC720925 AMY720924:AMY720925 AWU720924:AWU720925 BGQ720924:BGQ720925 BQM720924:BQM720925 CAI720924:CAI720925 CKE720924:CKE720925 CUA720924:CUA720925 DDW720924:DDW720925 DNS720924:DNS720925 DXO720924:DXO720925 EHK720924:EHK720925 ERG720924:ERG720925 FBC720924:FBC720925 FKY720924:FKY720925 FUU720924:FUU720925 GEQ720924:GEQ720925 GOM720924:GOM720925 GYI720924:GYI720925 HIE720924:HIE720925 HSA720924:HSA720925 IBW720924:IBW720925 ILS720924:ILS720925 IVO720924:IVO720925 JFK720924:JFK720925 JPG720924:JPG720925 JZC720924:JZC720925 KIY720924:KIY720925 KSU720924:KSU720925 LCQ720924:LCQ720925 LMM720924:LMM720925 LWI720924:LWI720925 MGE720924:MGE720925 MQA720924:MQA720925 MZW720924:MZW720925 NJS720924:NJS720925 NTO720924:NTO720925 ODK720924:ODK720925 ONG720924:ONG720925 OXC720924:OXC720925 PGY720924:PGY720925 PQU720924:PQU720925 QAQ720924:QAQ720925 QKM720924:QKM720925 QUI720924:QUI720925 REE720924:REE720925 ROA720924:ROA720925 RXW720924:RXW720925 SHS720924:SHS720925 SRO720924:SRO720925 TBK720924:TBK720925 TLG720924:TLG720925 TVC720924:TVC720925 UEY720924:UEY720925 UOU720924:UOU720925 UYQ720924:UYQ720925 VIM720924:VIM720925 VSI720924:VSI720925 WCE720924:WCE720925 WMA720924:WMA720925 WVW720924:WVW720925 P786460:P786461 JK786460:JK786461 TG786460:TG786461 ADC786460:ADC786461 AMY786460:AMY786461 AWU786460:AWU786461 BGQ786460:BGQ786461 BQM786460:BQM786461 CAI786460:CAI786461 CKE786460:CKE786461 CUA786460:CUA786461 DDW786460:DDW786461 DNS786460:DNS786461 DXO786460:DXO786461 EHK786460:EHK786461 ERG786460:ERG786461 FBC786460:FBC786461 FKY786460:FKY786461 FUU786460:FUU786461 GEQ786460:GEQ786461 GOM786460:GOM786461 GYI786460:GYI786461 HIE786460:HIE786461 HSA786460:HSA786461 IBW786460:IBW786461 ILS786460:ILS786461 IVO786460:IVO786461 JFK786460:JFK786461 JPG786460:JPG786461 JZC786460:JZC786461 KIY786460:KIY786461 KSU786460:KSU786461 LCQ786460:LCQ786461 LMM786460:LMM786461 LWI786460:LWI786461 MGE786460:MGE786461 MQA786460:MQA786461 MZW786460:MZW786461 NJS786460:NJS786461 NTO786460:NTO786461 ODK786460:ODK786461 ONG786460:ONG786461 OXC786460:OXC786461 PGY786460:PGY786461 PQU786460:PQU786461 QAQ786460:QAQ786461 QKM786460:QKM786461 QUI786460:QUI786461 REE786460:REE786461 ROA786460:ROA786461 RXW786460:RXW786461 SHS786460:SHS786461 SRO786460:SRO786461 TBK786460:TBK786461 TLG786460:TLG786461 TVC786460:TVC786461 UEY786460:UEY786461 UOU786460:UOU786461 UYQ786460:UYQ786461 VIM786460:VIM786461 VSI786460:VSI786461 WCE786460:WCE786461 WMA786460:WMA786461 WVW786460:WVW786461 P851996:P851997 JK851996:JK851997 TG851996:TG851997 ADC851996:ADC851997 AMY851996:AMY851997 AWU851996:AWU851997 BGQ851996:BGQ851997 BQM851996:BQM851997 CAI851996:CAI851997 CKE851996:CKE851997 CUA851996:CUA851997 DDW851996:DDW851997 DNS851996:DNS851997 DXO851996:DXO851997 EHK851996:EHK851997 ERG851996:ERG851997 FBC851996:FBC851997 FKY851996:FKY851997 FUU851996:FUU851997 GEQ851996:GEQ851997 GOM851996:GOM851997 GYI851996:GYI851997 HIE851996:HIE851997 HSA851996:HSA851997 IBW851996:IBW851997 ILS851996:ILS851997 IVO851996:IVO851997 JFK851996:JFK851997 JPG851996:JPG851997 JZC851996:JZC851997 KIY851996:KIY851997 KSU851996:KSU851997 LCQ851996:LCQ851997 LMM851996:LMM851997 LWI851996:LWI851997 MGE851996:MGE851997 MQA851996:MQA851997 MZW851996:MZW851997 NJS851996:NJS851997 NTO851996:NTO851997 ODK851996:ODK851997 ONG851996:ONG851997 OXC851996:OXC851997 PGY851996:PGY851997 PQU851996:PQU851997 QAQ851996:QAQ851997 QKM851996:QKM851997 QUI851996:QUI851997 REE851996:REE851997 ROA851996:ROA851997 RXW851996:RXW851997 SHS851996:SHS851997 SRO851996:SRO851997 TBK851996:TBK851997 TLG851996:TLG851997 TVC851996:TVC851997 UEY851996:UEY851997 UOU851996:UOU851997 UYQ851996:UYQ851997 VIM851996:VIM851997 VSI851996:VSI851997 WCE851996:WCE851997 WMA851996:WMA851997 WVW851996:WVW851997 P917532:P917533 JK917532:JK917533 TG917532:TG917533 ADC917532:ADC917533 AMY917532:AMY917533 AWU917532:AWU917533 BGQ917532:BGQ917533 BQM917532:BQM917533 CAI917532:CAI917533 CKE917532:CKE917533 CUA917532:CUA917533 DDW917532:DDW917533 DNS917532:DNS917533 DXO917532:DXO917533 EHK917532:EHK917533 ERG917532:ERG917533 FBC917532:FBC917533 FKY917532:FKY917533 FUU917532:FUU917533 GEQ917532:GEQ917533 GOM917532:GOM917533 GYI917532:GYI917533 HIE917532:HIE917533 HSA917532:HSA917533 IBW917532:IBW917533 ILS917532:ILS917533 IVO917532:IVO917533 JFK917532:JFK917533 JPG917532:JPG917533 JZC917532:JZC917533 KIY917532:KIY917533 KSU917532:KSU917533 LCQ917532:LCQ917533 LMM917532:LMM917533 LWI917532:LWI917533 MGE917532:MGE917533 MQA917532:MQA917533 MZW917532:MZW917533 NJS917532:NJS917533 NTO917532:NTO917533 ODK917532:ODK917533 ONG917532:ONG917533 OXC917532:OXC917533 PGY917532:PGY917533 PQU917532:PQU917533 QAQ917532:QAQ917533 QKM917532:QKM917533 QUI917532:QUI917533 REE917532:REE917533 ROA917532:ROA917533 RXW917532:RXW917533 SHS917532:SHS917533 SRO917532:SRO917533 TBK917532:TBK917533 TLG917532:TLG917533 TVC917532:TVC917533 UEY917532:UEY917533 UOU917532:UOU917533 UYQ917532:UYQ917533 VIM917532:VIM917533 VSI917532:VSI917533 WCE917532:WCE917533 WMA917532:WMA917533 WVW917532:WVW917533 P983068:P983069 JK983068:JK983069 TG983068:TG983069 ADC983068:ADC983069 AMY983068:AMY983069 AWU983068:AWU983069 BGQ983068:BGQ983069 BQM983068:BQM983069 CAI983068:CAI983069 CKE983068:CKE983069 CUA983068:CUA983069 DDW983068:DDW983069 DNS983068:DNS983069 DXO983068:DXO983069 EHK983068:EHK983069 ERG983068:ERG983069 FBC983068:FBC983069 FKY983068:FKY983069 FUU983068:FUU983069 GEQ983068:GEQ983069 GOM983068:GOM983069 GYI983068:GYI983069 HIE983068:HIE983069 HSA983068:HSA983069 IBW983068:IBW983069 ILS983068:ILS983069 IVO983068:IVO983069 JFK983068:JFK983069 JPG983068:JPG983069 JZC983068:JZC983069 KIY983068:KIY983069 KSU983068:KSU983069 LCQ983068:LCQ983069 LMM983068:LMM983069 LWI983068:LWI983069 MGE983068:MGE983069 MQA983068:MQA983069 MZW983068:MZW983069 NJS983068:NJS983069 NTO983068:NTO983069 ODK983068:ODK983069 ONG983068:ONG983069 OXC983068:OXC983069 PGY983068:PGY983069 PQU983068:PQU983069 QAQ983068:QAQ983069 QKM983068:QKM983069 QUI983068:QUI983069 REE983068:REE983069 ROA983068:ROA983069 RXW983068:RXW983069 SHS983068:SHS983069 SRO983068:SRO983069 TBK983068:TBK983069 TLG983068:TLG983069 TVC983068:TVC983069 UEY983068:UEY983069 UOU983068:UOU983069 UYQ983068:UYQ983069 VIM983068:VIM983069 VSI983068:VSI983069 WCE983068:WCE983069 WMA983068:WMA983069 WVW983068:WVW983069 TI23 ADE23 ANA23 AWW23 BGS23 BQO23 CAK23 CKG23 CUC23 DDY23 DNU23 DXQ23 EHM23 ERI23 FBE23 FLA23 FUW23 GES23 GOO23 GYK23 HIG23 HSC23 IBY23 ILU23 IVQ23 JFM23 JPI23 JZE23 KJA23 KSW23 LCS23 LMO23 LWK23 MGG23 MQC23 MZY23 NJU23 NTQ23 ODM23 ONI23 OXE23 PHA23 PQW23 QAS23 QKO23 QUK23 REG23 ROC23 RXY23 SHU23 SRQ23 TBM23 TLI23 TVE23 UFA23 UOW23 UYS23 VIO23 VSK23 WCG23 WMC23 WVY23 WVY983068 R65564 JM65564 TI65564 ADE65564 ANA65564 AWW65564 BGS65564 BQO65564 CAK65564 CKG65564 CUC65564 DDY65564 DNU65564 DXQ65564 EHM65564 ERI65564 FBE65564 FLA65564 FUW65564 GES65564 GOO65564 GYK65564 HIG65564 HSC65564 IBY65564 ILU65564 IVQ65564 JFM65564 JPI65564 JZE65564 KJA65564 KSW65564 LCS65564 LMO65564 LWK65564 MGG65564 MQC65564 MZY65564 NJU65564 NTQ65564 ODM65564 ONI65564 OXE65564 PHA65564 PQW65564 QAS65564 QKO65564 QUK65564 REG65564 ROC65564 RXY65564 SHU65564 SRQ65564 TBM65564 TLI65564 TVE65564 UFA65564 UOW65564 UYS65564 VIO65564 VSK65564 WCG65564 WMC65564 WVY65564 R131100 JM131100 TI131100 ADE131100 ANA131100 AWW131100 BGS131100 BQO131100 CAK131100 CKG131100 CUC131100 DDY131100 DNU131100 DXQ131100 EHM131100 ERI131100 FBE131100 FLA131100 FUW131100 GES131100 GOO131100 GYK131100 HIG131100 HSC131100 IBY131100 ILU131100 IVQ131100 JFM131100 JPI131100 JZE131100 KJA131100 KSW131100 LCS131100 LMO131100 LWK131100 MGG131100 MQC131100 MZY131100 NJU131100 NTQ131100 ODM131100 ONI131100 OXE131100 PHA131100 PQW131100 QAS131100 QKO131100 QUK131100 REG131100 ROC131100 RXY131100 SHU131100 SRQ131100 TBM131100 TLI131100 TVE131100 UFA131100 UOW131100 UYS131100 VIO131100 VSK131100 WCG131100 WMC131100 WVY131100 R196636 JM196636 TI196636 ADE196636 ANA196636 AWW196636 BGS196636 BQO196636 CAK196636 CKG196636 CUC196636 DDY196636 DNU196636 DXQ196636 EHM196636 ERI196636 FBE196636 FLA196636 FUW196636 GES196636 GOO196636 GYK196636 HIG196636 HSC196636 IBY196636 ILU196636 IVQ196636 JFM196636 JPI196636 JZE196636 KJA196636 KSW196636 LCS196636 LMO196636 LWK196636 MGG196636 MQC196636 MZY196636 NJU196636 NTQ196636 ODM196636 ONI196636 OXE196636 PHA196636 PQW196636 QAS196636 QKO196636 QUK196636 REG196636 ROC196636 RXY196636 SHU196636 SRQ196636 TBM196636 TLI196636 TVE196636 UFA196636 UOW196636 UYS196636 VIO196636 VSK196636 WCG196636 WMC196636 WVY196636 R262172 JM262172 TI262172 ADE262172 ANA262172 AWW262172 BGS262172 BQO262172 CAK262172 CKG262172 CUC262172 DDY262172 DNU262172 DXQ262172 EHM262172 ERI262172 FBE262172 FLA262172 FUW262172 GES262172 GOO262172 GYK262172 HIG262172 HSC262172 IBY262172 ILU262172 IVQ262172 JFM262172 JPI262172 JZE262172 KJA262172 KSW262172 LCS262172 LMO262172 LWK262172 MGG262172 MQC262172 MZY262172 NJU262172 NTQ262172 ODM262172 ONI262172 OXE262172 PHA262172 PQW262172 QAS262172 QKO262172 QUK262172 REG262172 ROC262172 RXY262172 SHU262172 SRQ262172 TBM262172 TLI262172 TVE262172 UFA262172 UOW262172 UYS262172 VIO262172 VSK262172 WCG262172 WMC262172 WVY262172 R327708 JM327708 TI327708 ADE327708 ANA327708 AWW327708 BGS327708 BQO327708 CAK327708 CKG327708 CUC327708 DDY327708 DNU327708 DXQ327708 EHM327708 ERI327708 FBE327708 FLA327708 FUW327708 GES327708 GOO327708 GYK327708 HIG327708 HSC327708 IBY327708 ILU327708 IVQ327708 JFM327708 JPI327708 JZE327708 KJA327708 KSW327708 LCS327708 LMO327708 LWK327708 MGG327708 MQC327708 MZY327708 NJU327708 NTQ327708 ODM327708 ONI327708 OXE327708 PHA327708 PQW327708 QAS327708 QKO327708 QUK327708 REG327708 ROC327708 RXY327708 SHU327708 SRQ327708 TBM327708 TLI327708 TVE327708 UFA327708 UOW327708 UYS327708 VIO327708 VSK327708 WCG327708 WMC327708 WVY327708 R393244 JM393244 TI393244 ADE393244 ANA393244 AWW393244 BGS393244 BQO393244 CAK393244 CKG393244 CUC393244 DDY393244 DNU393244 DXQ393244 EHM393244 ERI393244 FBE393244 FLA393244 FUW393244 GES393244 GOO393244 GYK393244 HIG393244 HSC393244 IBY393244 ILU393244 IVQ393244 JFM393244 JPI393244 JZE393244 KJA393244 KSW393244 LCS393244 LMO393244 LWK393244 MGG393244 MQC393244 MZY393244 NJU393244 NTQ393244 ODM393244 ONI393244 OXE393244 PHA393244 PQW393244 QAS393244 QKO393244 QUK393244 REG393244 ROC393244 RXY393244 SHU393244 SRQ393244 TBM393244 TLI393244 TVE393244 UFA393244 UOW393244 UYS393244 VIO393244 VSK393244 WCG393244 WMC393244 WVY393244 R458780 JM458780 TI458780 ADE458780 ANA458780 AWW458780 BGS458780 BQO458780 CAK458780 CKG458780 CUC458780 DDY458780 DNU458780 DXQ458780 EHM458780 ERI458780 FBE458780 FLA458780 FUW458780 GES458780 GOO458780 GYK458780 HIG458780 HSC458780 IBY458780 ILU458780 IVQ458780 JFM458780 JPI458780 JZE458780 KJA458780 KSW458780 LCS458780 LMO458780 LWK458780 MGG458780 MQC458780 MZY458780 NJU458780 NTQ458780 ODM458780 ONI458780 OXE458780 PHA458780 PQW458780 QAS458780 QKO458780 QUK458780 REG458780 ROC458780 RXY458780 SHU458780 SRQ458780 TBM458780 TLI458780 TVE458780 UFA458780 UOW458780 UYS458780 VIO458780 VSK458780 WCG458780 WMC458780 WVY458780 R524316 JM524316 TI524316 ADE524316 ANA524316 AWW524316 BGS524316 BQO524316 CAK524316 CKG524316 CUC524316 DDY524316 DNU524316 DXQ524316 EHM524316 ERI524316 FBE524316 FLA524316 FUW524316 GES524316 GOO524316 GYK524316 HIG524316 HSC524316 IBY524316 ILU524316 IVQ524316 JFM524316 JPI524316 JZE524316 KJA524316 KSW524316 LCS524316 LMO524316 LWK524316 MGG524316 MQC524316 MZY524316 NJU524316 NTQ524316 ODM524316 ONI524316 OXE524316 PHA524316 PQW524316 QAS524316 QKO524316 QUK524316 REG524316 ROC524316 RXY524316 SHU524316 SRQ524316 TBM524316 TLI524316 TVE524316 UFA524316 UOW524316 UYS524316 VIO524316 VSK524316 WCG524316 WMC524316 WVY524316 R589852 JM589852 TI589852 ADE589852 ANA589852 AWW589852 BGS589852 BQO589852 CAK589852 CKG589852 CUC589852 DDY589852 DNU589852 DXQ589852 EHM589852 ERI589852 FBE589852 FLA589852 FUW589852 GES589852 GOO589852 GYK589852 HIG589852 HSC589852 IBY589852 ILU589852 IVQ589852 JFM589852 JPI589852 JZE589852 KJA589852 KSW589852 LCS589852 LMO589852 LWK589852 MGG589852 MQC589852 MZY589852 NJU589852 NTQ589852 ODM589852 ONI589852 OXE589852 PHA589852 PQW589852 QAS589852 QKO589852 QUK589852 REG589852 ROC589852 RXY589852 SHU589852 SRQ589852 TBM589852 TLI589852 TVE589852 UFA589852 UOW589852 UYS589852 VIO589852 VSK589852 WCG589852 WMC589852 WVY589852 R655388 JM655388 TI655388 ADE655388 ANA655388 AWW655388 BGS655388 BQO655388 CAK655388 CKG655388 CUC655388 DDY655388 DNU655388 DXQ655388 EHM655388 ERI655388 FBE655388 FLA655388 FUW655388 GES655388 GOO655388 GYK655388 HIG655388 HSC655388 IBY655388 ILU655388 IVQ655388 JFM655388 JPI655388 JZE655388 KJA655388 KSW655388 LCS655388 LMO655388 LWK655388 MGG655388 MQC655388 MZY655388 NJU655388 NTQ655388 ODM655388 ONI655388 OXE655388 PHA655388 PQW655388 QAS655388 QKO655388 QUK655388 REG655388 ROC655388 RXY655388 SHU655388 SRQ655388 TBM655388 TLI655388 TVE655388 UFA655388 UOW655388 UYS655388 VIO655388 VSK655388 WCG655388 WMC655388 WVY655388 R720924 JM720924 TI720924 ADE720924 ANA720924 AWW720924 BGS720924 BQO720924 CAK720924 CKG720924 CUC720924 DDY720924 DNU720924 DXQ720924 EHM720924 ERI720924 FBE720924 FLA720924 FUW720924 GES720924 GOO720924 GYK720924 HIG720924 HSC720924 IBY720924 ILU720924 IVQ720924 JFM720924 JPI720924 JZE720924 KJA720924 KSW720924 LCS720924 LMO720924 LWK720924 MGG720924 MQC720924 MZY720924 NJU720924 NTQ720924 ODM720924 ONI720924 OXE720924 PHA720924 PQW720924 QAS720924 QKO720924 QUK720924 REG720924 ROC720924 RXY720924 SHU720924 SRQ720924 TBM720924 TLI720924 TVE720924 UFA720924 UOW720924 UYS720924 VIO720924 VSK720924 WCG720924 WMC720924 WVY720924 R786460 JM786460 TI786460 ADE786460 ANA786460 AWW786460 BGS786460 BQO786460 CAK786460 CKG786460 CUC786460 DDY786460 DNU786460 DXQ786460 EHM786460 ERI786460 FBE786460 FLA786460 FUW786460 GES786460 GOO786460 GYK786460 HIG786460 HSC786460 IBY786460 ILU786460 IVQ786460 JFM786460 JPI786460 JZE786460 KJA786460 KSW786460 LCS786460 LMO786460 LWK786460 MGG786460 MQC786460 MZY786460 NJU786460 NTQ786460 ODM786460 ONI786460 OXE786460 PHA786460 PQW786460 QAS786460 QKO786460 QUK786460 REG786460 ROC786460 RXY786460 SHU786460 SRQ786460 TBM786460 TLI786460 TVE786460 UFA786460 UOW786460 UYS786460 VIO786460 VSK786460 WCG786460 WMC786460 WVY786460 R851996 JM851996 TI851996 ADE851996 ANA851996 AWW851996 BGS851996 BQO851996 CAK851996 CKG851996 CUC851996 DDY851996 DNU851996 DXQ851996 EHM851996 ERI851996 FBE851996 FLA851996 FUW851996 GES851996 GOO851996 GYK851996 HIG851996 HSC851996 IBY851996 ILU851996 IVQ851996 JFM851996 JPI851996 JZE851996 KJA851996 KSW851996 LCS851996 LMO851996 LWK851996 MGG851996 MQC851996 MZY851996 NJU851996 NTQ851996 ODM851996 ONI851996 OXE851996 PHA851996 PQW851996 QAS851996 QKO851996 QUK851996 REG851996 ROC851996 RXY851996 SHU851996 SRQ851996 TBM851996 TLI851996 TVE851996 UFA851996 UOW851996 UYS851996 VIO851996 VSK851996 WCG851996 WMC851996 WVY851996 R917532 JM917532 TI917532 ADE917532 ANA917532 AWW917532 BGS917532 BQO917532 CAK917532 CKG917532 CUC917532 DDY917532 DNU917532 DXQ917532 EHM917532 ERI917532 FBE917532 FLA917532 FUW917532 GES917532 GOO917532 GYK917532 HIG917532 HSC917532 IBY917532 ILU917532 IVQ917532 JFM917532 JPI917532 JZE917532 KJA917532 KSW917532 LCS917532 LMO917532 LWK917532 MGG917532 MQC917532 MZY917532 NJU917532 NTQ917532 ODM917532 ONI917532 OXE917532 PHA917532 PQW917532 QAS917532 QKO917532 QUK917532 REG917532 ROC917532 RXY917532 SHU917532 SRQ917532 TBM917532 TLI917532 TVE917532 UFA917532 UOW917532 UYS917532 VIO917532 VSK917532 WCG917532 WMC917532 WVY917532 R983068 JM983068 TI983068 ADE983068 ANA983068 AWW983068 BGS983068 BQO983068 CAK983068 CKG983068 CUC983068 DDY983068 DNU983068 DXQ983068 EHM983068 ERI983068 FBE983068 FLA983068 FUW983068 GES983068 GOO983068 GYK983068 HIG983068 HSC983068 IBY983068 ILU983068 IVQ983068 JFM983068 JPI983068 JZE983068 KJA983068 KSW983068 LCS983068 LMO983068 LWK983068 MGG983068 MQC983068 MZY983068 NJU983068 NTQ983068 ODM983068 ONI983068 OXE983068 PHA983068 PQW983068 QAS983068 QKO983068 QUK983068 REG983068 ROC983068 RXY983068 SHU983068 SRQ983068 TBM983068 TLI983068 TVE983068 UFA983068 UOW983068 UYS983068 VIO983068 VSK983068 WCG983068 WMC983068 R23 P23:P24 JK23:JK24 TG23:TG24 ADC23:ADC24 AMY23:AMY24 AWU23:AWU24 BGQ23:BGQ24 BQM23:BQM24 CAI23:CAI24 CKE23:CKE24 CUA23:CUA24 DDW23:DDW24 DNS23:DNS24 DXO23:DXO24 EHK23:EHK24 ERG23:ERG24 FBC23:FBC24 FKY23:FKY24 FUU23:FUU24 GEQ23:GEQ24 GOM23:GOM24 GYI23:GYI24 HIE23:HIE24 HSA23:HSA24 IBW23:IBW24 ILS23:ILS24 IVO23:IVO24 JFK23:JFK24 JPG23:JPG24 JZC23:JZC24 KIY23:KIY24 KSU23:KSU24 LCQ23:LCQ24 LMM23:LMM24 LWI23:LWI24 MGE23:MGE24 MQA23:MQA24 MZW23:MZW24 NJS23:NJS24 NTO23:NTO24 ODK23:ODK24 ONG23:ONG24 OXC23:OXC24 PGY23:PGY24 PQU23:PQU24 QAQ23:QAQ24 QKM23:QKM24 QUI23:QUI24 REE23:REE24 ROA23:ROA24 RXW23:RXW24 SHS23:SHS24 SRO23:SRO24 TBK23:TBK24 TLG23:TLG24 TVC23:TVC24 UEY23:UEY24 UOU23:UOU24 UYQ23:UYQ24 VIM23:VIM24 VSI23:VSI24 WCE23:WCE24 WMA23:WMA24 WVW23:WVW24 WMC29 WVY29 P29:P30 JK29:JK30 TG29:TG30 ADC29:ADC30 AMY29:AMY30 AWU29:AWU30 BGQ29:BGQ30 BQM29:BQM30 CAI29:CAI30 CKE29:CKE30 CUA29:CUA30 DDW29:DDW30 DNS29:DNS30 DXO29:DXO30 EHK29:EHK30 ERG29:ERG30 FBC29:FBC30 FKY29:FKY30 FUU29:FUU30 GEQ29:GEQ30 GOM29:GOM30 GYI29:GYI30 HIE29:HIE30 HSA29:HSA30 IBW29:IBW30 ILS29:ILS30 IVO29:IVO30 JFK29:JFK30 JPG29:JPG30 JZC29:JZC30 KIY29:KIY30 KSU29:KSU30 LCQ29:LCQ30 LMM29:LMM30 LWI29:LWI30 MGE29:MGE30 MQA29:MQA30 MZW29:MZW30 NJS29:NJS30 NTO29:NTO30 ODK29:ODK30 ONG29:ONG30 OXC29:OXC30 PGY29:PGY30 PQU29:PQU30 QAQ29:QAQ30 QKM29:QKM30 QUI29:QUI30 REE29:REE30 ROA29:ROA30 RXW29:RXW30 SHS29:SHS30 SRO29:SRO30 TBK29:TBK30 TLG29:TLG30 TVC29:TVC30 UEY29:UEY30 UOU29:UOU30 UYQ29:UYQ30 VIM29:VIM30 VSI29:VSI30 WCE29:WCE30 WMA29:WMA30 WVW29:WVW30 R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35 WVY35 P35:P36 JK35:JK36 TG35:TG36 ADC35:ADC36 AMY35:AMY36 AWU35:AWU36 BGQ35:BGQ36 BQM35:BQM36 CAI35:CAI36 CKE35:CKE36 CUA35:CUA36 DDW35:DDW36 DNS35:DNS36 DXO35:DXO36 EHK35:EHK36 ERG35:ERG36 FBC35:FBC36 FKY35:FKY36 FUU35:FUU36 GEQ35:GEQ36 GOM35:GOM36 GYI35:GYI36 HIE35:HIE36 HSA35:HSA36 IBW35:IBW36 ILS35:ILS36 IVO35:IVO36 JFK35:JFK36 JPG35:JPG36 JZC35:JZC36 KIY35:KIY36 KSU35:KSU36 LCQ35:LCQ36 LMM35:LMM36 LWI35:LWI36 MGE35:MGE36 MQA35:MQA36 MZW35:MZW36 NJS35:NJS36 NTO35:NTO36 ODK35:ODK36 ONG35:ONG36 OXC35:OXC36 PGY35:PGY36 PQU35:PQU36 QAQ35:QAQ36 QKM35:QKM36 QUI35:QUI36 REE35:REE36 ROA35:ROA36 RXW35:RXW36 SHS35:SHS36 SRO35:SRO36 TBK35:TBK36 TLG35:TLG36 TVC35:TVC36 UEY35:UEY36 UOU35:UOU36 UYQ35:UYQ36 VIM35:VIM36 VSI35:VSI36 WCE35:WCE36 WMA35:WMA36 WVW35:WVW36 R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O65564:O65565 JJ65564:JJ65565 TF65564:TF65565 ADB65564:ADB65565 AMX65564:AMX65565 AWT65564:AWT65565 BGP65564:BGP65565 BQL65564:BQL65565 CAH65564:CAH65565 CKD65564:CKD65565 CTZ65564:CTZ65565 DDV65564:DDV65565 DNR65564:DNR65565 DXN65564:DXN65565 EHJ65564:EHJ65565 ERF65564:ERF65565 FBB65564:FBB65565 FKX65564:FKX65565 FUT65564:FUT65565 GEP65564:GEP65565 GOL65564:GOL65565 GYH65564:GYH65565 HID65564:HID65565 HRZ65564:HRZ65565 IBV65564:IBV65565 ILR65564:ILR65565 IVN65564:IVN65565 JFJ65564:JFJ65565 JPF65564:JPF65565 JZB65564:JZB65565 KIX65564:KIX65565 KST65564:KST65565 LCP65564:LCP65565 LML65564:LML65565 LWH65564:LWH65565 MGD65564:MGD65565 MPZ65564:MPZ65565 MZV65564:MZV65565 NJR65564:NJR65565 NTN65564:NTN65565 ODJ65564:ODJ65565 ONF65564:ONF65565 OXB65564:OXB65565 PGX65564:PGX65565 PQT65564:PQT65565 QAP65564:QAP65565 QKL65564:QKL65565 QUH65564:QUH65565 RED65564:RED65565 RNZ65564:RNZ65565 RXV65564:RXV65565 SHR65564:SHR65565 SRN65564:SRN65565 TBJ65564:TBJ65565 TLF65564:TLF65565 TVB65564:TVB65565 UEX65564:UEX65565 UOT65564:UOT65565 UYP65564:UYP65565 VIL65564:VIL65565 VSH65564:VSH65565 WCD65564:WCD65565 WLZ65564:WLZ65565 WVV65564:WVV65565 O131100:O131101 JJ131100:JJ131101 TF131100:TF131101 ADB131100:ADB131101 AMX131100:AMX131101 AWT131100:AWT131101 BGP131100:BGP131101 BQL131100:BQL131101 CAH131100:CAH131101 CKD131100:CKD131101 CTZ131100:CTZ131101 DDV131100:DDV131101 DNR131100:DNR131101 DXN131100:DXN131101 EHJ131100:EHJ131101 ERF131100:ERF131101 FBB131100:FBB131101 FKX131100:FKX131101 FUT131100:FUT131101 GEP131100:GEP131101 GOL131100:GOL131101 GYH131100:GYH131101 HID131100:HID131101 HRZ131100:HRZ131101 IBV131100:IBV131101 ILR131100:ILR131101 IVN131100:IVN131101 JFJ131100:JFJ131101 JPF131100:JPF131101 JZB131100:JZB131101 KIX131100:KIX131101 KST131100:KST131101 LCP131100:LCP131101 LML131100:LML131101 LWH131100:LWH131101 MGD131100:MGD131101 MPZ131100:MPZ131101 MZV131100:MZV131101 NJR131100:NJR131101 NTN131100:NTN131101 ODJ131100:ODJ131101 ONF131100:ONF131101 OXB131100:OXB131101 PGX131100:PGX131101 PQT131100:PQT131101 QAP131100:QAP131101 QKL131100:QKL131101 QUH131100:QUH131101 RED131100:RED131101 RNZ131100:RNZ131101 RXV131100:RXV131101 SHR131100:SHR131101 SRN131100:SRN131101 TBJ131100:TBJ131101 TLF131100:TLF131101 TVB131100:TVB131101 UEX131100:UEX131101 UOT131100:UOT131101 UYP131100:UYP131101 VIL131100:VIL131101 VSH131100:VSH131101 WCD131100:WCD131101 WLZ131100:WLZ131101 WVV131100:WVV131101 O196636:O196637 JJ196636:JJ196637 TF196636:TF196637 ADB196636:ADB196637 AMX196636:AMX196637 AWT196636:AWT196637 BGP196636:BGP196637 BQL196636:BQL196637 CAH196636:CAH196637 CKD196636:CKD196637 CTZ196636:CTZ196637 DDV196636:DDV196637 DNR196636:DNR196637 DXN196636:DXN196637 EHJ196636:EHJ196637 ERF196636:ERF196637 FBB196636:FBB196637 FKX196636:FKX196637 FUT196636:FUT196637 GEP196636:GEP196637 GOL196636:GOL196637 GYH196636:GYH196637 HID196636:HID196637 HRZ196636:HRZ196637 IBV196636:IBV196637 ILR196636:ILR196637 IVN196636:IVN196637 JFJ196636:JFJ196637 JPF196636:JPF196637 JZB196636:JZB196637 KIX196636:KIX196637 KST196636:KST196637 LCP196636:LCP196637 LML196636:LML196637 LWH196636:LWH196637 MGD196636:MGD196637 MPZ196636:MPZ196637 MZV196636:MZV196637 NJR196636:NJR196637 NTN196636:NTN196637 ODJ196636:ODJ196637 ONF196636:ONF196637 OXB196636:OXB196637 PGX196636:PGX196637 PQT196636:PQT196637 QAP196636:QAP196637 QKL196636:QKL196637 QUH196636:QUH196637 RED196636:RED196637 RNZ196636:RNZ196637 RXV196636:RXV196637 SHR196636:SHR196637 SRN196636:SRN196637 TBJ196636:TBJ196637 TLF196636:TLF196637 TVB196636:TVB196637 UEX196636:UEX196637 UOT196636:UOT196637 UYP196636:UYP196637 VIL196636:VIL196637 VSH196636:VSH196637 WCD196636:WCD196637 WLZ196636:WLZ196637 WVV196636:WVV196637 O262172:O262173 JJ262172:JJ262173 TF262172:TF262173 ADB262172:ADB262173 AMX262172:AMX262173 AWT262172:AWT262173 BGP262172:BGP262173 BQL262172:BQL262173 CAH262172:CAH262173 CKD262172:CKD262173 CTZ262172:CTZ262173 DDV262172:DDV262173 DNR262172:DNR262173 DXN262172:DXN262173 EHJ262172:EHJ262173 ERF262172:ERF262173 FBB262172:FBB262173 FKX262172:FKX262173 FUT262172:FUT262173 GEP262172:GEP262173 GOL262172:GOL262173 GYH262172:GYH262173 HID262172:HID262173 HRZ262172:HRZ262173 IBV262172:IBV262173 ILR262172:ILR262173 IVN262172:IVN262173 JFJ262172:JFJ262173 JPF262172:JPF262173 JZB262172:JZB262173 KIX262172:KIX262173 KST262172:KST262173 LCP262172:LCP262173 LML262172:LML262173 LWH262172:LWH262173 MGD262172:MGD262173 MPZ262172:MPZ262173 MZV262172:MZV262173 NJR262172:NJR262173 NTN262172:NTN262173 ODJ262172:ODJ262173 ONF262172:ONF262173 OXB262172:OXB262173 PGX262172:PGX262173 PQT262172:PQT262173 QAP262172:QAP262173 QKL262172:QKL262173 QUH262172:QUH262173 RED262172:RED262173 RNZ262172:RNZ262173 RXV262172:RXV262173 SHR262172:SHR262173 SRN262172:SRN262173 TBJ262172:TBJ262173 TLF262172:TLF262173 TVB262172:TVB262173 UEX262172:UEX262173 UOT262172:UOT262173 UYP262172:UYP262173 VIL262172:VIL262173 VSH262172:VSH262173 WCD262172:WCD262173 WLZ262172:WLZ262173 WVV262172:WVV262173 O327708:O327709 JJ327708:JJ327709 TF327708:TF327709 ADB327708:ADB327709 AMX327708:AMX327709 AWT327708:AWT327709 BGP327708:BGP327709 BQL327708:BQL327709 CAH327708:CAH327709 CKD327708:CKD327709 CTZ327708:CTZ327709 DDV327708:DDV327709 DNR327708:DNR327709 DXN327708:DXN327709 EHJ327708:EHJ327709 ERF327708:ERF327709 FBB327708:FBB327709 FKX327708:FKX327709 FUT327708:FUT327709 GEP327708:GEP327709 GOL327708:GOL327709 GYH327708:GYH327709 HID327708:HID327709 HRZ327708:HRZ327709 IBV327708:IBV327709 ILR327708:ILR327709 IVN327708:IVN327709 JFJ327708:JFJ327709 JPF327708:JPF327709 JZB327708:JZB327709 KIX327708:KIX327709 KST327708:KST327709 LCP327708:LCP327709 LML327708:LML327709 LWH327708:LWH327709 MGD327708:MGD327709 MPZ327708:MPZ327709 MZV327708:MZV327709 NJR327708:NJR327709 NTN327708:NTN327709 ODJ327708:ODJ327709 ONF327708:ONF327709 OXB327708:OXB327709 PGX327708:PGX327709 PQT327708:PQT327709 QAP327708:QAP327709 QKL327708:QKL327709 QUH327708:QUH327709 RED327708:RED327709 RNZ327708:RNZ327709 RXV327708:RXV327709 SHR327708:SHR327709 SRN327708:SRN327709 TBJ327708:TBJ327709 TLF327708:TLF327709 TVB327708:TVB327709 UEX327708:UEX327709 UOT327708:UOT327709 UYP327708:UYP327709 VIL327708:VIL327709 VSH327708:VSH327709 WCD327708:WCD327709 WLZ327708:WLZ327709 WVV327708:WVV327709 O393244:O393245 JJ393244:JJ393245 TF393244:TF393245 ADB393244:ADB393245 AMX393244:AMX393245 AWT393244:AWT393245 BGP393244:BGP393245 BQL393244:BQL393245 CAH393244:CAH393245 CKD393244:CKD393245 CTZ393244:CTZ393245 DDV393244:DDV393245 DNR393244:DNR393245 DXN393244:DXN393245 EHJ393244:EHJ393245 ERF393244:ERF393245 FBB393244:FBB393245 FKX393244:FKX393245 FUT393244:FUT393245 GEP393244:GEP393245 GOL393244:GOL393245 GYH393244:GYH393245 HID393244:HID393245 HRZ393244:HRZ393245 IBV393244:IBV393245 ILR393244:ILR393245 IVN393244:IVN393245 JFJ393244:JFJ393245 JPF393244:JPF393245 JZB393244:JZB393245 KIX393244:KIX393245 KST393244:KST393245 LCP393244:LCP393245 LML393244:LML393245 LWH393244:LWH393245 MGD393244:MGD393245 MPZ393244:MPZ393245 MZV393244:MZV393245 NJR393244:NJR393245 NTN393244:NTN393245 ODJ393244:ODJ393245 ONF393244:ONF393245 OXB393244:OXB393245 PGX393244:PGX393245 PQT393244:PQT393245 QAP393244:QAP393245 QKL393244:QKL393245 QUH393244:QUH393245 RED393244:RED393245 RNZ393244:RNZ393245 RXV393244:RXV393245 SHR393244:SHR393245 SRN393244:SRN393245 TBJ393244:TBJ393245 TLF393244:TLF393245 TVB393244:TVB393245 UEX393244:UEX393245 UOT393244:UOT393245 UYP393244:UYP393245 VIL393244:VIL393245 VSH393244:VSH393245 WCD393244:WCD393245 WLZ393244:WLZ393245 WVV393244:WVV393245 O458780:O458781 JJ458780:JJ458781 TF458780:TF458781 ADB458780:ADB458781 AMX458780:AMX458781 AWT458780:AWT458781 BGP458780:BGP458781 BQL458780:BQL458781 CAH458780:CAH458781 CKD458780:CKD458781 CTZ458780:CTZ458781 DDV458780:DDV458781 DNR458780:DNR458781 DXN458780:DXN458781 EHJ458780:EHJ458781 ERF458780:ERF458781 FBB458780:FBB458781 FKX458780:FKX458781 FUT458780:FUT458781 GEP458780:GEP458781 GOL458780:GOL458781 GYH458780:GYH458781 HID458780:HID458781 HRZ458780:HRZ458781 IBV458780:IBV458781 ILR458780:ILR458781 IVN458780:IVN458781 JFJ458780:JFJ458781 JPF458780:JPF458781 JZB458780:JZB458781 KIX458780:KIX458781 KST458780:KST458781 LCP458780:LCP458781 LML458780:LML458781 LWH458780:LWH458781 MGD458780:MGD458781 MPZ458780:MPZ458781 MZV458780:MZV458781 NJR458780:NJR458781 NTN458780:NTN458781 ODJ458780:ODJ458781 ONF458780:ONF458781 OXB458780:OXB458781 PGX458780:PGX458781 PQT458780:PQT458781 QAP458780:QAP458781 QKL458780:QKL458781 QUH458780:QUH458781 RED458780:RED458781 RNZ458780:RNZ458781 RXV458780:RXV458781 SHR458780:SHR458781 SRN458780:SRN458781 TBJ458780:TBJ458781 TLF458780:TLF458781 TVB458780:TVB458781 UEX458780:UEX458781 UOT458780:UOT458781 UYP458780:UYP458781 VIL458780:VIL458781 VSH458780:VSH458781 WCD458780:WCD458781 WLZ458780:WLZ458781 WVV458780:WVV458781 O524316:O524317 JJ524316:JJ524317 TF524316:TF524317 ADB524316:ADB524317 AMX524316:AMX524317 AWT524316:AWT524317 BGP524316:BGP524317 BQL524316:BQL524317 CAH524316:CAH524317 CKD524316:CKD524317 CTZ524316:CTZ524317 DDV524316:DDV524317 DNR524316:DNR524317 DXN524316:DXN524317 EHJ524316:EHJ524317 ERF524316:ERF524317 FBB524316:FBB524317 FKX524316:FKX524317 FUT524316:FUT524317 GEP524316:GEP524317 GOL524316:GOL524317 GYH524316:GYH524317 HID524316:HID524317 HRZ524316:HRZ524317 IBV524316:IBV524317 ILR524316:ILR524317 IVN524316:IVN524317 JFJ524316:JFJ524317 JPF524316:JPF524317 JZB524316:JZB524317 KIX524316:KIX524317 KST524316:KST524317 LCP524316:LCP524317 LML524316:LML524317 LWH524316:LWH524317 MGD524316:MGD524317 MPZ524316:MPZ524317 MZV524316:MZV524317 NJR524316:NJR524317 NTN524316:NTN524317 ODJ524316:ODJ524317 ONF524316:ONF524317 OXB524316:OXB524317 PGX524316:PGX524317 PQT524316:PQT524317 QAP524316:QAP524317 QKL524316:QKL524317 QUH524316:QUH524317 RED524316:RED524317 RNZ524316:RNZ524317 RXV524316:RXV524317 SHR524316:SHR524317 SRN524316:SRN524317 TBJ524316:TBJ524317 TLF524316:TLF524317 TVB524316:TVB524317 UEX524316:UEX524317 UOT524316:UOT524317 UYP524316:UYP524317 VIL524316:VIL524317 VSH524316:VSH524317 WCD524316:WCD524317 WLZ524316:WLZ524317 WVV524316:WVV524317 O589852:O589853 JJ589852:JJ589853 TF589852:TF589853 ADB589852:ADB589853 AMX589852:AMX589853 AWT589852:AWT589853 BGP589852:BGP589853 BQL589852:BQL589853 CAH589852:CAH589853 CKD589852:CKD589853 CTZ589852:CTZ589853 DDV589852:DDV589853 DNR589852:DNR589853 DXN589852:DXN589853 EHJ589852:EHJ589853 ERF589852:ERF589853 FBB589852:FBB589853 FKX589852:FKX589853 FUT589852:FUT589853 GEP589852:GEP589853 GOL589852:GOL589853 GYH589852:GYH589853 HID589852:HID589853 HRZ589852:HRZ589853 IBV589852:IBV589853 ILR589852:ILR589853 IVN589852:IVN589853 JFJ589852:JFJ589853 JPF589852:JPF589853 JZB589852:JZB589853 KIX589852:KIX589853 KST589852:KST589853 LCP589852:LCP589853 LML589852:LML589853 LWH589852:LWH589853 MGD589852:MGD589853 MPZ589852:MPZ589853 MZV589852:MZV589853 NJR589852:NJR589853 NTN589852:NTN589853 ODJ589852:ODJ589853 ONF589852:ONF589853 OXB589852:OXB589853 PGX589852:PGX589853 PQT589852:PQT589853 QAP589852:QAP589853 QKL589852:QKL589853 QUH589852:QUH589853 RED589852:RED589853 RNZ589852:RNZ589853 RXV589852:RXV589853 SHR589852:SHR589853 SRN589852:SRN589853 TBJ589852:TBJ589853 TLF589852:TLF589853 TVB589852:TVB589853 UEX589852:UEX589853 UOT589852:UOT589853 UYP589852:UYP589853 VIL589852:VIL589853 VSH589852:VSH589853 WCD589852:WCD589853 WLZ589852:WLZ589853 WVV589852:WVV589853 O655388:O655389 JJ655388:JJ655389 TF655388:TF655389 ADB655388:ADB655389 AMX655388:AMX655389 AWT655388:AWT655389 BGP655388:BGP655389 BQL655388:BQL655389 CAH655388:CAH655389 CKD655388:CKD655389 CTZ655388:CTZ655389 DDV655388:DDV655389 DNR655388:DNR655389 DXN655388:DXN655389 EHJ655388:EHJ655389 ERF655388:ERF655389 FBB655388:FBB655389 FKX655388:FKX655389 FUT655388:FUT655389 GEP655388:GEP655389 GOL655388:GOL655389 GYH655388:GYH655389 HID655388:HID655389 HRZ655388:HRZ655389 IBV655388:IBV655389 ILR655388:ILR655389 IVN655388:IVN655389 JFJ655388:JFJ655389 JPF655388:JPF655389 JZB655388:JZB655389 KIX655388:KIX655389 KST655388:KST655389 LCP655388:LCP655389 LML655388:LML655389 LWH655388:LWH655389 MGD655388:MGD655389 MPZ655388:MPZ655389 MZV655388:MZV655389 NJR655388:NJR655389 NTN655388:NTN655389 ODJ655388:ODJ655389 ONF655388:ONF655389 OXB655388:OXB655389 PGX655388:PGX655389 PQT655388:PQT655389 QAP655388:QAP655389 QKL655388:QKL655389 QUH655388:QUH655389 RED655388:RED655389 RNZ655388:RNZ655389 RXV655388:RXV655389 SHR655388:SHR655389 SRN655388:SRN655389 TBJ655388:TBJ655389 TLF655388:TLF655389 TVB655388:TVB655389 UEX655388:UEX655389 UOT655388:UOT655389 UYP655388:UYP655389 VIL655388:VIL655389 VSH655388:VSH655389 WCD655388:WCD655389 WLZ655388:WLZ655389 WVV655388:WVV655389 O720924:O720925 JJ720924:JJ720925 TF720924:TF720925 ADB720924:ADB720925 AMX720924:AMX720925 AWT720924:AWT720925 BGP720924:BGP720925 BQL720924:BQL720925 CAH720924:CAH720925 CKD720924:CKD720925 CTZ720924:CTZ720925 DDV720924:DDV720925 DNR720924:DNR720925 DXN720924:DXN720925 EHJ720924:EHJ720925 ERF720924:ERF720925 FBB720924:FBB720925 FKX720924:FKX720925 FUT720924:FUT720925 GEP720924:GEP720925 GOL720924:GOL720925 GYH720924:GYH720925 HID720924:HID720925 HRZ720924:HRZ720925 IBV720924:IBV720925 ILR720924:ILR720925 IVN720924:IVN720925 JFJ720924:JFJ720925 JPF720924:JPF720925 JZB720924:JZB720925 KIX720924:KIX720925 KST720924:KST720925 LCP720924:LCP720925 LML720924:LML720925 LWH720924:LWH720925 MGD720924:MGD720925 MPZ720924:MPZ720925 MZV720924:MZV720925 NJR720924:NJR720925 NTN720924:NTN720925 ODJ720924:ODJ720925 ONF720924:ONF720925 OXB720924:OXB720925 PGX720924:PGX720925 PQT720924:PQT720925 QAP720924:QAP720925 QKL720924:QKL720925 QUH720924:QUH720925 RED720924:RED720925 RNZ720924:RNZ720925 RXV720924:RXV720925 SHR720924:SHR720925 SRN720924:SRN720925 TBJ720924:TBJ720925 TLF720924:TLF720925 TVB720924:TVB720925 UEX720924:UEX720925 UOT720924:UOT720925 UYP720924:UYP720925 VIL720924:VIL720925 VSH720924:VSH720925 WCD720924:WCD720925 WLZ720924:WLZ720925 WVV720924:WVV720925 O786460:O786461 JJ786460:JJ786461 TF786460:TF786461 ADB786460:ADB786461 AMX786460:AMX786461 AWT786460:AWT786461 BGP786460:BGP786461 BQL786460:BQL786461 CAH786460:CAH786461 CKD786460:CKD786461 CTZ786460:CTZ786461 DDV786460:DDV786461 DNR786460:DNR786461 DXN786460:DXN786461 EHJ786460:EHJ786461 ERF786460:ERF786461 FBB786460:FBB786461 FKX786460:FKX786461 FUT786460:FUT786461 GEP786460:GEP786461 GOL786460:GOL786461 GYH786460:GYH786461 HID786460:HID786461 HRZ786460:HRZ786461 IBV786460:IBV786461 ILR786460:ILR786461 IVN786460:IVN786461 JFJ786460:JFJ786461 JPF786460:JPF786461 JZB786460:JZB786461 KIX786460:KIX786461 KST786460:KST786461 LCP786460:LCP786461 LML786460:LML786461 LWH786460:LWH786461 MGD786460:MGD786461 MPZ786460:MPZ786461 MZV786460:MZV786461 NJR786460:NJR786461 NTN786460:NTN786461 ODJ786460:ODJ786461 ONF786460:ONF786461 OXB786460:OXB786461 PGX786460:PGX786461 PQT786460:PQT786461 QAP786460:QAP786461 QKL786460:QKL786461 QUH786460:QUH786461 RED786460:RED786461 RNZ786460:RNZ786461 RXV786460:RXV786461 SHR786460:SHR786461 SRN786460:SRN786461 TBJ786460:TBJ786461 TLF786460:TLF786461 TVB786460:TVB786461 UEX786460:UEX786461 UOT786460:UOT786461 UYP786460:UYP786461 VIL786460:VIL786461 VSH786460:VSH786461 WCD786460:WCD786461 WLZ786460:WLZ786461 WVV786460:WVV786461 O851996:O851997 JJ851996:JJ851997 TF851996:TF851997 ADB851996:ADB851997 AMX851996:AMX851997 AWT851996:AWT851997 BGP851996:BGP851997 BQL851996:BQL851997 CAH851996:CAH851997 CKD851996:CKD851997 CTZ851996:CTZ851997 DDV851996:DDV851997 DNR851996:DNR851997 DXN851996:DXN851997 EHJ851996:EHJ851997 ERF851996:ERF851997 FBB851996:FBB851997 FKX851996:FKX851997 FUT851996:FUT851997 GEP851996:GEP851997 GOL851996:GOL851997 GYH851996:GYH851997 HID851996:HID851997 HRZ851996:HRZ851997 IBV851996:IBV851997 ILR851996:ILR851997 IVN851996:IVN851997 JFJ851996:JFJ851997 JPF851996:JPF851997 JZB851996:JZB851997 KIX851996:KIX851997 KST851996:KST851997 LCP851996:LCP851997 LML851996:LML851997 LWH851996:LWH851997 MGD851996:MGD851997 MPZ851996:MPZ851997 MZV851996:MZV851997 NJR851996:NJR851997 NTN851996:NTN851997 ODJ851996:ODJ851997 ONF851996:ONF851997 OXB851996:OXB851997 PGX851996:PGX851997 PQT851996:PQT851997 QAP851996:QAP851997 QKL851996:QKL851997 QUH851996:QUH851997 RED851996:RED851997 RNZ851996:RNZ851997 RXV851996:RXV851997 SHR851996:SHR851997 SRN851996:SRN851997 TBJ851996:TBJ851997 TLF851996:TLF851997 TVB851996:TVB851997 UEX851996:UEX851997 UOT851996:UOT851997 UYP851996:UYP851997 VIL851996:VIL851997 VSH851996:VSH851997 WCD851996:WCD851997 WLZ851996:WLZ851997 WVV851996:WVV851997 O917532:O917533 JJ917532:JJ917533 TF917532:TF917533 ADB917532:ADB917533 AMX917532:AMX917533 AWT917532:AWT917533 BGP917532:BGP917533 BQL917532:BQL917533 CAH917532:CAH917533 CKD917532:CKD917533 CTZ917532:CTZ917533 DDV917532:DDV917533 DNR917532:DNR917533 DXN917532:DXN917533 EHJ917532:EHJ917533 ERF917532:ERF917533 FBB917532:FBB917533 FKX917532:FKX917533 FUT917532:FUT917533 GEP917532:GEP917533 GOL917532:GOL917533 GYH917532:GYH917533 HID917532:HID917533 HRZ917532:HRZ917533 IBV917532:IBV917533 ILR917532:ILR917533 IVN917532:IVN917533 JFJ917532:JFJ917533 JPF917532:JPF917533 JZB917532:JZB917533 KIX917532:KIX917533 KST917532:KST917533 LCP917532:LCP917533 LML917532:LML917533 LWH917532:LWH917533 MGD917532:MGD917533 MPZ917532:MPZ917533 MZV917532:MZV917533 NJR917532:NJR917533 NTN917532:NTN917533 ODJ917532:ODJ917533 ONF917532:ONF917533 OXB917532:OXB917533 PGX917532:PGX917533 PQT917532:PQT917533 QAP917532:QAP917533 QKL917532:QKL917533 QUH917532:QUH917533 RED917532:RED917533 RNZ917532:RNZ917533 RXV917532:RXV917533 SHR917532:SHR917533 SRN917532:SRN917533 TBJ917532:TBJ917533 TLF917532:TLF917533 TVB917532:TVB917533 UEX917532:UEX917533 UOT917532:UOT917533 UYP917532:UYP917533 VIL917532:VIL917533 VSH917532:VSH917533 WCD917532:WCD917533 WLZ917532:WLZ917533 WVV917532:WVV917533 O983068:O983069 JJ983068:JJ983069 TF983068:TF983069 ADB983068:ADB983069 AMX983068:AMX983069 AWT983068:AWT983069 BGP983068:BGP983069 BQL983068:BQL983069 CAH983068:CAH983069 CKD983068:CKD983069 CTZ983068:CTZ983069 DDV983068:DDV983069 DNR983068:DNR983069 DXN983068:DXN983069 EHJ983068:EHJ983069 ERF983068:ERF983069 FBB983068:FBB983069 FKX983068:FKX983069 FUT983068:FUT983069 GEP983068:GEP983069 GOL983068:GOL983069 GYH983068:GYH983069 HID983068:HID983069 HRZ983068:HRZ983069 IBV983068:IBV983069 ILR983068:ILR983069 IVN983068:IVN983069 JFJ983068:JFJ983069 JPF983068:JPF983069 JZB983068:JZB983069 KIX983068:KIX983069 KST983068:KST983069 LCP983068:LCP983069 LML983068:LML983069 LWH983068:LWH983069 MGD983068:MGD983069 MPZ983068:MPZ983069 MZV983068:MZV983069 NJR983068:NJR983069 NTN983068:NTN983069 ODJ983068:ODJ983069 ONF983068:ONF983069 OXB983068:OXB983069 PGX983068:PGX983069 PQT983068:PQT983069 QAP983068:QAP983069 QKL983068:QKL983069 QUH983068:QUH983069 RED983068:RED983069 RNZ983068:RNZ983069 RXV983068:RXV983069 SHR983068:SHR983069 SRN983068:SRN983069 TBJ983068:TBJ983069 TLF983068:TLF983069 TVB983068:TVB983069 UEX983068:UEX983069 UOT983068:UOT983069 UYP983068:UYP983069 VIL983068:VIL983069 VSH983068:VSH983069 WCD983068:WCD983069 WLZ983068:WLZ983069 WVV983068:WVV983069 WVX983068:WVX983069 Q65564:Q65565 JL65564:JL65565 TH65564:TH65565 ADD65564:ADD65565 AMZ65564:AMZ65565 AWV65564:AWV65565 BGR65564:BGR65565 BQN65564:BQN65565 CAJ65564:CAJ65565 CKF65564:CKF65565 CUB65564:CUB65565 DDX65564:DDX65565 DNT65564:DNT65565 DXP65564:DXP65565 EHL65564:EHL65565 ERH65564:ERH65565 FBD65564:FBD65565 FKZ65564:FKZ65565 FUV65564:FUV65565 GER65564:GER65565 GON65564:GON65565 GYJ65564:GYJ65565 HIF65564:HIF65565 HSB65564:HSB65565 IBX65564:IBX65565 ILT65564:ILT65565 IVP65564:IVP65565 JFL65564:JFL65565 JPH65564:JPH65565 JZD65564:JZD65565 KIZ65564:KIZ65565 KSV65564:KSV65565 LCR65564:LCR65565 LMN65564:LMN65565 LWJ65564:LWJ65565 MGF65564:MGF65565 MQB65564:MQB65565 MZX65564:MZX65565 NJT65564:NJT65565 NTP65564:NTP65565 ODL65564:ODL65565 ONH65564:ONH65565 OXD65564:OXD65565 PGZ65564:PGZ65565 PQV65564:PQV65565 QAR65564:QAR65565 QKN65564:QKN65565 QUJ65564:QUJ65565 REF65564:REF65565 ROB65564:ROB65565 RXX65564:RXX65565 SHT65564:SHT65565 SRP65564:SRP65565 TBL65564:TBL65565 TLH65564:TLH65565 TVD65564:TVD65565 UEZ65564:UEZ65565 UOV65564:UOV65565 UYR65564:UYR65565 VIN65564:VIN65565 VSJ65564:VSJ65565 WCF65564:WCF65565 WMB65564:WMB65565 WVX65564:WVX65565 Q131100:Q131101 JL131100:JL131101 TH131100:TH131101 ADD131100:ADD131101 AMZ131100:AMZ131101 AWV131100:AWV131101 BGR131100:BGR131101 BQN131100:BQN131101 CAJ131100:CAJ131101 CKF131100:CKF131101 CUB131100:CUB131101 DDX131100:DDX131101 DNT131100:DNT131101 DXP131100:DXP131101 EHL131100:EHL131101 ERH131100:ERH131101 FBD131100:FBD131101 FKZ131100:FKZ131101 FUV131100:FUV131101 GER131100:GER131101 GON131100:GON131101 GYJ131100:GYJ131101 HIF131100:HIF131101 HSB131100:HSB131101 IBX131100:IBX131101 ILT131100:ILT131101 IVP131100:IVP131101 JFL131100:JFL131101 JPH131100:JPH131101 JZD131100:JZD131101 KIZ131100:KIZ131101 KSV131100:KSV131101 LCR131100:LCR131101 LMN131100:LMN131101 LWJ131100:LWJ131101 MGF131100:MGF131101 MQB131100:MQB131101 MZX131100:MZX131101 NJT131100:NJT131101 NTP131100:NTP131101 ODL131100:ODL131101 ONH131100:ONH131101 OXD131100:OXD131101 PGZ131100:PGZ131101 PQV131100:PQV131101 QAR131100:QAR131101 QKN131100:QKN131101 QUJ131100:QUJ131101 REF131100:REF131101 ROB131100:ROB131101 RXX131100:RXX131101 SHT131100:SHT131101 SRP131100:SRP131101 TBL131100:TBL131101 TLH131100:TLH131101 TVD131100:TVD131101 UEZ131100:UEZ131101 UOV131100:UOV131101 UYR131100:UYR131101 VIN131100:VIN131101 VSJ131100:VSJ131101 WCF131100:WCF131101 WMB131100:WMB131101 WVX131100:WVX131101 Q196636:Q196637 JL196636:JL196637 TH196636:TH196637 ADD196636:ADD196637 AMZ196636:AMZ196637 AWV196636:AWV196637 BGR196636:BGR196637 BQN196636:BQN196637 CAJ196636:CAJ196637 CKF196636:CKF196637 CUB196636:CUB196637 DDX196636:DDX196637 DNT196636:DNT196637 DXP196636:DXP196637 EHL196636:EHL196637 ERH196636:ERH196637 FBD196636:FBD196637 FKZ196636:FKZ196637 FUV196636:FUV196637 GER196636:GER196637 GON196636:GON196637 GYJ196636:GYJ196637 HIF196636:HIF196637 HSB196636:HSB196637 IBX196636:IBX196637 ILT196636:ILT196637 IVP196636:IVP196637 JFL196636:JFL196637 JPH196636:JPH196637 JZD196636:JZD196637 KIZ196636:KIZ196637 KSV196636:KSV196637 LCR196636:LCR196637 LMN196636:LMN196637 LWJ196636:LWJ196637 MGF196636:MGF196637 MQB196636:MQB196637 MZX196636:MZX196637 NJT196636:NJT196637 NTP196636:NTP196637 ODL196636:ODL196637 ONH196636:ONH196637 OXD196636:OXD196637 PGZ196636:PGZ196637 PQV196636:PQV196637 QAR196636:QAR196637 QKN196636:QKN196637 QUJ196636:QUJ196637 REF196636:REF196637 ROB196636:ROB196637 RXX196636:RXX196637 SHT196636:SHT196637 SRP196636:SRP196637 TBL196636:TBL196637 TLH196636:TLH196637 TVD196636:TVD196637 UEZ196636:UEZ196637 UOV196636:UOV196637 UYR196636:UYR196637 VIN196636:VIN196637 VSJ196636:VSJ196637 WCF196636:WCF196637 WMB196636:WMB196637 WVX196636:WVX196637 Q262172:Q262173 JL262172:JL262173 TH262172:TH262173 ADD262172:ADD262173 AMZ262172:AMZ262173 AWV262172:AWV262173 BGR262172:BGR262173 BQN262172:BQN262173 CAJ262172:CAJ262173 CKF262172:CKF262173 CUB262172:CUB262173 DDX262172:DDX262173 DNT262172:DNT262173 DXP262172:DXP262173 EHL262172:EHL262173 ERH262172:ERH262173 FBD262172:FBD262173 FKZ262172:FKZ262173 FUV262172:FUV262173 GER262172:GER262173 GON262172:GON262173 GYJ262172:GYJ262173 HIF262172:HIF262173 HSB262172:HSB262173 IBX262172:IBX262173 ILT262172:ILT262173 IVP262172:IVP262173 JFL262172:JFL262173 JPH262172:JPH262173 JZD262172:JZD262173 KIZ262172:KIZ262173 KSV262172:KSV262173 LCR262172:LCR262173 LMN262172:LMN262173 LWJ262172:LWJ262173 MGF262172:MGF262173 MQB262172:MQB262173 MZX262172:MZX262173 NJT262172:NJT262173 NTP262172:NTP262173 ODL262172:ODL262173 ONH262172:ONH262173 OXD262172:OXD262173 PGZ262172:PGZ262173 PQV262172:PQV262173 QAR262172:QAR262173 QKN262172:QKN262173 QUJ262172:QUJ262173 REF262172:REF262173 ROB262172:ROB262173 RXX262172:RXX262173 SHT262172:SHT262173 SRP262172:SRP262173 TBL262172:TBL262173 TLH262172:TLH262173 TVD262172:TVD262173 UEZ262172:UEZ262173 UOV262172:UOV262173 UYR262172:UYR262173 VIN262172:VIN262173 VSJ262172:VSJ262173 WCF262172:WCF262173 WMB262172:WMB262173 WVX262172:WVX262173 Q327708:Q327709 JL327708:JL327709 TH327708:TH327709 ADD327708:ADD327709 AMZ327708:AMZ327709 AWV327708:AWV327709 BGR327708:BGR327709 BQN327708:BQN327709 CAJ327708:CAJ327709 CKF327708:CKF327709 CUB327708:CUB327709 DDX327708:DDX327709 DNT327708:DNT327709 DXP327708:DXP327709 EHL327708:EHL327709 ERH327708:ERH327709 FBD327708:FBD327709 FKZ327708:FKZ327709 FUV327708:FUV327709 GER327708:GER327709 GON327708:GON327709 GYJ327708:GYJ327709 HIF327708:HIF327709 HSB327708:HSB327709 IBX327708:IBX327709 ILT327708:ILT327709 IVP327708:IVP327709 JFL327708:JFL327709 JPH327708:JPH327709 JZD327708:JZD327709 KIZ327708:KIZ327709 KSV327708:KSV327709 LCR327708:LCR327709 LMN327708:LMN327709 LWJ327708:LWJ327709 MGF327708:MGF327709 MQB327708:MQB327709 MZX327708:MZX327709 NJT327708:NJT327709 NTP327708:NTP327709 ODL327708:ODL327709 ONH327708:ONH327709 OXD327708:OXD327709 PGZ327708:PGZ327709 PQV327708:PQV327709 QAR327708:QAR327709 QKN327708:QKN327709 QUJ327708:QUJ327709 REF327708:REF327709 ROB327708:ROB327709 RXX327708:RXX327709 SHT327708:SHT327709 SRP327708:SRP327709 TBL327708:TBL327709 TLH327708:TLH327709 TVD327708:TVD327709 UEZ327708:UEZ327709 UOV327708:UOV327709 UYR327708:UYR327709 VIN327708:VIN327709 VSJ327708:VSJ327709 WCF327708:WCF327709 WMB327708:WMB327709 WVX327708:WVX327709 Q393244:Q393245 JL393244:JL393245 TH393244:TH393245 ADD393244:ADD393245 AMZ393244:AMZ393245 AWV393244:AWV393245 BGR393244:BGR393245 BQN393244:BQN393245 CAJ393244:CAJ393245 CKF393244:CKF393245 CUB393244:CUB393245 DDX393244:DDX393245 DNT393244:DNT393245 DXP393244:DXP393245 EHL393244:EHL393245 ERH393244:ERH393245 FBD393244:FBD393245 FKZ393244:FKZ393245 FUV393244:FUV393245 GER393244:GER393245 GON393244:GON393245 GYJ393244:GYJ393245 HIF393244:HIF393245 HSB393244:HSB393245 IBX393244:IBX393245 ILT393244:ILT393245 IVP393244:IVP393245 JFL393244:JFL393245 JPH393244:JPH393245 JZD393244:JZD393245 KIZ393244:KIZ393245 KSV393244:KSV393245 LCR393244:LCR393245 LMN393244:LMN393245 LWJ393244:LWJ393245 MGF393244:MGF393245 MQB393244:MQB393245 MZX393244:MZX393245 NJT393244:NJT393245 NTP393244:NTP393245 ODL393244:ODL393245 ONH393244:ONH393245 OXD393244:OXD393245 PGZ393244:PGZ393245 PQV393244:PQV393245 QAR393244:QAR393245 QKN393244:QKN393245 QUJ393244:QUJ393245 REF393244:REF393245 ROB393244:ROB393245 RXX393244:RXX393245 SHT393244:SHT393245 SRP393244:SRP393245 TBL393244:TBL393245 TLH393244:TLH393245 TVD393244:TVD393245 UEZ393244:UEZ393245 UOV393244:UOV393245 UYR393244:UYR393245 VIN393244:VIN393245 VSJ393244:VSJ393245 WCF393244:WCF393245 WMB393244:WMB393245 WVX393244:WVX393245 Q458780:Q458781 JL458780:JL458781 TH458780:TH458781 ADD458780:ADD458781 AMZ458780:AMZ458781 AWV458780:AWV458781 BGR458780:BGR458781 BQN458780:BQN458781 CAJ458780:CAJ458781 CKF458780:CKF458781 CUB458780:CUB458781 DDX458780:DDX458781 DNT458780:DNT458781 DXP458780:DXP458781 EHL458780:EHL458781 ERH458780:ERH458781 FBD458780:FBD458781 FKZ458780:FKZ458781 FUV458780:FUV458781 GER458780:GER458781 GON458780:GON458781 GYJ458780:GYJ458781 HIF458780:HIF458781 HSB458780:HSB458781 IBX458780:IBX458781 ILT458780:ILT458781 IVP458780:IVP458781 JFL458780:JFL458781 JPH458780:JPH458781 JZD458780:JZD458781 KIZ458780:KIZ458781 KSV458780:KSV458781 LCR458780:LCR458781 LMN458780:LMN458781 LWJ458780:LWJ458781 MGF458780:MGF458781 MQB458780:MQB458781 MZX458780:MZX458781 NJT458780:NJT458781 NTP458780:NTP458781 ODL458780:ODL458781 ONH458780:ONH458781 OXD458780:OXD458781 PGZ458780:PGZ458781 PQV458780:PQV458781 QAR458780:QAR458781 QKN458780:QKN458781 QUJ458780:QUJ458781 REF458780:REF458781 ROB458780:ROB458781 RXX458780:RXX458781 SHT458780:SHT458781 SRP458780:SRP458781 TBL458780:TBL458781 TLH458780:TLH458781 TVD458780:TVD458781 UEZ458780:UEZ458781 UOV458780:UOV458781 UYR458780:UYR458781 VIN458780:VIN458781 VSJ458780:VSJ458781 WCF458780:WCF458781 WMB458780:WMB458781 WVX458780:WVX458781 Q524316:Q524317 JL524316:JL524317 TH524316:TH524317 ADD524316:ADD524317 AMZ524316:AMZ524317 AWV524316:AWV524317 BGR524316:BGR524317 BQN524316:BQN524317 CAJ524316:CAJ524317 CKF524316:CKF524317 CUB524316:CUB524317 DDX524316:DDX524317 DNT524316:DNT524317 DXP524316:DXP524317 EHL524316:EHL524317 ERH524316:ERH524317 FBD524316:FBD524317 FKZ524316:FKZ524317 FUV524316:FUV524317 GER524316:GER524317 GON524316:GON524317 GYJ524316:GYJ524317 HIF524316:HIF524317 HSB524316:HSB524317 IBX524316:IBX524317 ILT524316:ILT524317 IVP524316:IVP524317 JFL524316:JFL524317 JPH524316:JPH524317 JZD524316:JZD524317 KIZ524316:KIZ524317 KSV524316:KSV524317 LCR524316:LCR524317 LMN524316:LMN524317 LWJ524316:LWJ524317 MGF524316:MGF524317 MQB524316:MQB524317 MZX524316:MZX524317 NJT524316:NJT524317 NTP524316:NTP524317 ODL524316:ODL524317 ONH524316:ONH524317 OXD524316:OXD524317 PGZ524316:PGZ524317 PQV524316:PQV524317 QAR524316:QAR524317 QKN524316:QKN524317 QUJ524316:QUJ524317 REF524316:REF524317 ROB524316:ROB524317 RXX524316:RXX524317 SHT524316:SHT524317 SRP524316:SRP524317 TBL524316:TBL524317 TLH524316:TLH524317 TVD524316:TVD524317 UEZ524316:UEZ524317 UOV524316:UOV524317 UYR524316:UYR524317 VIN524316:VIN524317 VSJ524316:VSJ524317 WCF524316:WCF524317 WMB524316:WMB524317 WVX524316:WVX524317 Q589852:Q589853 JL589852:JL589853 TH589852:TH589853 ADD589852:ADD589853 AMZ589852:AMZ589853 AWV589852:AWV589853 BGR589852:BGR589853 BQN589852:BQN589853 CAJ589852:CAJ589853 CKF589852:CKF589853 CUB589852:CUB589853 DDX589852:DDX589853 DNT589852:DNT589853 DXP589852:DXP589853 EHL589852:EHL589853 ERH589852:ERH589853 FBD589852:FBD589853 FKZ589852:FKZ589853 FUV589852:FUV589853 GER589852:GER589853 GON589852:GON589853 GYJ589852:GYJ589853 HIF589852:HIF589853 HSB589852:HSB589853 IBX589852:IBX589853 ILT589852:ILT589853 IVP589852:IVP589853 JFL589852:JFL589853 JPH589852:JPH589853 JZD589852:JZD589853 KIZ589852:KIZ589853 KSV589852:KSV589853 LCR589852:LCR589853 LMN589852:LMN589853 LWJ589852:LWJ589853 MGF589852:MGF589853 MQB589852:MQB589853 MZX589852:MZX589853 NJT589852:NJT589853 NTP589852:NTP589853 ODL589852:ODL589853 ONH589852:ONH589853 OXD589852:OXD589853 PGZ589852:PGZ589853 PQV589852:PQV589853 QAR589852:QAR589853 QKN589852:QKN589853 QUJ589852:QUJ589853 REF589852:REF589853 ROB589852:ROB589853 RXX589852:RXX589853 SHT589852:SHT589853 SRP589852:SRP589853 TBL589852:TBL589853 TLH589852:TLH589853 TVD589852:TVD589853 UEZ589852:UEZ589853 UOV589852:UOV589853 UYR589852:UYR589853 VIN589852:VIN589853 VSJ589852:VSJ589853 WCF589852:WCF589853 WMB589852:WMB589853 WVX589852:WVX589853 Q655388:Q655389 JL655388:JL655389 TH655388:TH655389 ADD655388:ADD655389 AMZ655388:AMZ655389 AWV655388:AWV655389 BGR655388:BGR655389 BQN655388:BQN655389 CAJ655388:CAJ655389 CKF655388:CKF655389 CUB655388:CUB655389 DDX655388:DDX655389 DNT655388:DNT655389 DXP655388:DXP655389 EHL655388:EHL655389 ERH655388:ERH655389 FBD655388:FBD655389 FKZ655388:FKZ655389 FUV655388:FUV655389 GER655388:GER655389 GON655388:GON655389 GYJ655388:GYJ655389 HIF655388:HIF655389 HSB655388:HSB655389 IBX655388:IBX655389 ILT655388:ILT655389 IVP655388:IVP655389 JFL655388:JFL655389 JPH655388:JPH655389 JZD655388:JZD655389 KIZ655388:KIZ655389 KSV655388:KSV655389 LCR655388:LCR655389 LMN655388:LMN655389 LWJ655388:LWJ655389 MGF655388:MGF655389 MQB655388:MQB655389 MZX655388:MZX655389 NJT655388:NJT655389 NTP655388:NTP655389 ODL655388:ODL655389 ONH655388:ONH655389 OXD655388:OXD655389 PGZ655388:PGZ655389 PQV655388:PQV655389 QAR655388:QAR655389 QKN655388:QKN655389 QUJ655388:QUJ655389 REF655388:REF655389 ROB655388:ROB655389 RXX655388:RXX655389 SHT655388:SHT655389 SRP655388:SRP655389 TBL655388:TBL655389 TLH655388:TLH655389 TVD655388:TVD655389 UEZ655388:UEZ655389 UOV655388:UOV655389 UYR655388:UYR655389 VIN655388:VIN655389 VSJ655388:VSJ655389 WCF655388:WCF655389 WMB655388:WMB655389 WVX655388:WVX655389 Q720924:Q720925 JL720924:JL720925 TH720924:TH720925 ADD720924:ADD720925 AMZ720924:AMZ720925 AWV720924:AWV720925 BGR720924:BGR720925 BQN720924:BQN720925 CAJ720924:CAJ720925 CKF720924:CKF720925 CUB720924:CUB720925 DDX720924:DDX720925 DNT720924:DNT720925 DXP720924:DXP720925 EHL720924:EHL720925 ERH720924:ERH720925 FBD720924:FBD720925 FKZ720924:FKZ720925 FUV720924:FUV720925 GER720924:GER720925 GON720924:GON720925 GYJ720924:GYJ720925 HIF720924:HIF720925 HSB720924:HSB720925 IBX720924:IBX720925 ILT720924:ILT720925 IVP720924:IVP720925 JFL720924:JFL720925 JPH720924:JPH720925 JZD720924:JZD720925 KIZ720924:KIZ720925 KSV720924:KSV720925 LCR720924:LCR720925 LMN720924:LMN720925 LWJ720924:LWJ720925 MGF720924:MGF720925 MQB720924:MQB720925 MZX720924:MZX720925 NJT720924:NJT720925 NTP720924:NTP720925 ODL720924:ODL720925 ONH720924:ONH720925 OXD720924:OXD720925 PGZ720924:PGZ720925 PQV720924:PQV720925 QAR720924:QAR720925 QKN720924:QKN720925 QUJ720924:QUJ720925 REF720924:REF720925 ROB720924:ROB720925 RXX720924:RXX720925 SHT720924:SHT720925 SRP720924:SRP720925 TBL720924:TBL720925 TLH720924:TLH720925 TVD720924:TVD720925 UEZ720924:UEZ720925 UOV720924:UOV720925 UYR720924:UYR720925 VIN720924:VIN720925 VSJ720924:VSJ720925 WCF720924:WCF720925 WMB720924:WMB720925 WVX720924:WVX720925 Q786460:Q786461 JL786460:JL786461 TH786460:TH786461 ADD786460:ADD786461 AMZ786460:AMZ786461 AWV786460:AWV786461 BGR786460:BGR786461 BQN786460:BQN786461 CAJ786460:CAJ786461 CKF786460:CKF786461 CUB786460:CUB786461 DDX786460:DDX786461 DNT786460:DNT786461 DXP786460:DXP786461 EHL786460:EHL786461 ERH786460:ERH786461 FBD786460:FBD786461 FKZ786460:FKZ786461 FUV786460:FUV786461 GER786460:GER786461 GON786460:GON786461 GYJ786460:GYJ786461 HIF786460:HIF786461 HSB786460:HSB786461 IBX786460:IBX786461 ILT786460:ILT786461 IVP786460:IVP786461 JFL786460:JFL786461 JPH786460:JPH786461 JZD786460:JZD786461 KIZ786460:KIZ786461 KSV786460:KSV786461 LCR786460:LCR786461 LMN786460:LMN786461 LWJ786460:LWJ786461 MGF786460:MGF786461 MQB786460:MQB786461 MZX786460:MZX786461 NJT786460:NJT786461 NTP786460:NTP786461 ODL786460:ODL786461 ONH786460:ONH786461 OXD786460:OXD786461 PGZ786460:PGZ786461 PQV786460:PQV786461 QAR786460:QAR786461 QKN786460:QKN786461 QUJ786460:QUJ786461 REF786460:REF786461 ROB786460:ROB786461 RXX786460:RXX786461 SHT786460:SHT786461 SRP786460:SRP786461 TBL786460:TBL786461 TLH786460:TLH786461 TVD786460:TVD786461 UEZ786460:UEZ786461 UOV786460:UOV786461 UYR786460:UYR786461 VIN786460:VIN786461 VSJ786460:VSJ786461 WCF786460:WCF786461 WMB786460:WMB786461 WVX786460:WVX786461 Q851996:Q851997 JL851996:JL851997 TH851996:TH851997 ADD851996:ADD851997 AMZ851996:AMZ851997 AWV851996:AWV851997 BGR851996:BGR851997 BQN851996:BQN851997 CAJ851996:CAJ851997 CKF851996:CKF851997 CUB851996:CUB851997 DDX851996:DDX851997 DNT851996:DNT851997 DXP851996:DXP851997 EHL851996:EHL851997 ERH851996:ERH851997 FBD851996:FBD851997 FKZ851996:FKZ851997 FUV851996:FUV851997 GER851996:GER851997 GON851996:GON851997 GYJ851996:GYJ851997 HIF851996:HIF851997 HSB851996:HSB851997 IBX851996:IBX851997 ILT851996:ILT851997 IVP851996:IVP851997 JFL851996:JFL851997 JPH851996:JPH851997 JZD851996:JZD851997 KIZ851996:KIZ851997 KSV851996:KSV851997 LCR851996:LCR851997 LMN851996:LMN851997 LWJ851996:LWJ851997 MGF851996:MGF851997 MQB851996:MQB851997 MZX851996:MZX851997 NJT851996:NJT851997 NTP851996:NTP851997 ODL851996:ODL851997 ONH851996:ONH851997 OXD851996:OXD851997 PGZ851996:PGZ851997 PQV851996:PQV851997 QAR851996:QAR851997 QKN851996:QKN851997 QUJ851996:QUJ851997 REF851996:REF851997 ROB851996:ROB851997 RXX851996:RXX851997 SHT851996:SHT851997 SRP851996:SRP851997 TBL851996:TBL851997 TLH851996:TLH851997 TVD851996:TVD851997 UEZ851996:UEZ851997 UOV851996:UOV851997 UYR851996:UYR851997 VIN851996:VIN851997 VSJ851996:VSJ851997 WCF851996:WCF851997 WMB851996:WMB851997 WVX851996:WVX851997 Q917532:Q917533 JL917532:JL917533 TH917532:TH917533 ADD917532:ADD917533 AMZ917532:AMZ917533 AWV917532:AWV917533 BGR917532:BGR917533 BQN917532:BQN917533 CAJ917532:CAJ917533 CKF917532:CKF917533 CUB917532:CUB917533 DDX917532:DDX917533 DNT917532:DNT917533 DXP917532:DXP917533 EHL917532:EHL917533 ERH917532:ERH917533 FBD917532:FBD917533 FKZ917532:FKZ917533 FUV917532:FUV917533 GER917532:GER917533 GON917532:GON917533 GYJ917532:GYJ917533 HIF917532:HIF917533 HSB917532:HSB917533 IBX917532:IBX917533 ILT917532:ILT917533 IVP917532:IVP917533 JFL917532:JFL917533 JPH917532:JPH917533 JZD917532:JZD917533 KIZ917532:KIZ917533 KSV917532:KSV917533 LCR917532:LCR917533 LMN917532:LMN917533 LWJ917532:LWJ917533 MGF917532:MGF917533 MQB917532:MQB917533 MZX917532:MZX917533 NJT917532:NJT917533 NTP917532:NTP917533 ODL917532:ODL917533 ONH917532:ONH917533 OXD917532:OXD917533 PGZ917532:PGZ917533 PQV917532:PQV917533 QAR917532:QAR917533 QKN917532:QKN917533 QUJ917532:QUJ917533 REF917532:REF917533 ROB917532:ROB917533 RXX917532:RXX917533 SHT917532:SHT917533 SRP917532:SRP917533 TBL917532:TBL917533 TLH917532:TLH917533 TVD917532:TVD917533 UEZ917532:UEZ917533 UOV917532:UOV917533 UYR917532:UYR917533 VIN917532:VIN917533 VSJ917532:VSJ917533 WCF917532:WCF917533 WMB917532:WMB917533 WVX917532:WVX917533 Q983068:Q983069 JL983068:JL983069 TH983068:TH983069 ADD983068:ADD983069 AMZ983068:AMZ983069 AWV983068:AWV983069 BGR983068:BGR983069 BQN983068:BQN983069 CAJ983068:CAJ983069 CKF983068:CKF983069 CUB983068:CUB983069 DDX983068:DDX983069 DNT983068:DNT983069 DXP983068:DXP983069 EHL983068:EHL983069 ERH983068:ERH983069 FBD983068:FBD983069 FKZ983068:FKZ983069 FUV983068:FUV983069 GER983068:GER983069 GON983068:GON983069 GYJ983068:GYJ983069 HIF983068:HIF983069 HSB983068:HSB983069 IBX983068:IBX983069 ILT983068:ILT983069 IVP983068:IVP983069 JFL983068:JFL983069 JPH983068:JPH983069 JZD983068:JZD983069 KIZ983068:KIZ983069 KSV983068:KSV983069 LCR983068:LCR983069 LMN983068:LMN983069 LWJ983068:LWJ983069 MGF983068:MGF983069 MQB983068:MQB983069 MZX983068:MZX983069 NJT983068:NJT983069 NTP983068:NTP983069 ODL983068:ODL983069 ONH983068:ONH983069 OXD983068:OXD983069 PGZ983068:PGZ983069 PQV983068:PQV983069 QAR983068:QAR983069 QKN983068:QKN983069 QUJ983068:QUJ983069 REF983068:REF983069 ROB983068:ROB983069 RXX983068:RXX983069 SHT983068:SHT983069 SRP983068:SRP983069 TBL983068:TBL983069 TLH983068:TLH983069 TVD983068:TVD983069 UEZ983068:UEZ983069 UOV983068:UOV983069 UYR983068:UYR983069 VIN983068:VIN983069 VSJ983068:VSJ983069 WCF983068:WCF983069 WMB983068:WMB983069 O23:O24 JJ23:JJ24 TF23:TF24 ADB23:ADB24 AMX23:AMX24 AWT23:AWT24 BGP23:BGP24 BQL23:BQL24 CAH23:CAH24 CKD23:CKD24 CTZ23:CTZ24 DDV23:DDV24 DNR23:DNR24 DXN23:DXN24 EHJ23:EHJ24 ERF23:ERF24 FBB23:FBB24 FKX23:FKX24 FUT23:FUT24 GEP23:GEP24 GOL23:GOL24 GYH23:GYH24 HID23:HID24 HRZ23:HRZ24 IBV23:IBV24 ILR23:ILR24 IVN23:IVN24 JFJ23:JFJ24 JPF23:JPF24 JZB23:JZB24 KIX23:KIX24 KST23:KST24 LCP23:LCP24 LML23:LML24 LWH23:LWH24 MGD23:MGD24 MPZ23:MPZ24 MZV23:MZV24 NJR23:NJR24 NTN23:NTN24 ODJ23:ODJ24 ONF23:ONF24 OXB23:OXB24 PGX23:PGX24 PQT23:PQT24 QAP23:QAP24 QKL23:QKL24 QUH23:QUH24 RED23:RED24 RNZ23:RNZ24 RXV23:RXV24 SHR23:SHR24 SRN23:SRN24 TBJ23:TBJ24 TLF23:TLF24 TVB23:TVB24 UEX23:UEX24 UOT23:UOT24 UYP23:UYP24 VIL23:VIL24 VSH23:VSH24 WCD23:WCD24 WLZ23:WLZ24 WVV23:WVV24 Q23:Q24 JL23:JL24 TH23:TH24 ADD23:ADD24 AMZ23:AMZ24 AWV23:AWV24 BGR23:BGR24 BQN23:BQN24 CAJ23:CAJ24 CKF23:CKF24 CUB23:CUB24 DDX23:DDX24 DNT23:DNT24 DXP23:DXP24 EHL23:EHL24 ERH23:ERH24 FBD23:FBD24 FKZ23:FKZ24 FUV23:FUV24 GER23:GER24 GON23:GON24 GYJ23:GYJ24 HIF23:HIF24 HSB23:HSB24 IBX23:IBX24 ILT23:ILT24 IVP23:IVP24 JFL23:JFL24 JPH23:JPH24 JZD23:JZD24 KIZ23:KIZ24 KSV23:KSV24 LCR23:LCR24 LMN23:LMN24 LWJ23:LWJ24 MGF23:MGF24 MQB23:MQB24 MZX23:MZX24 NJT23:NJT24 NTP23:NTP24 ODL23:ODL24 ONH23:ONH24 OXD23:OXD24 PGZ23:PGZ24 PQV23:PQV24 QAR23:QAR24 QKN23:QKN24 QUJ23:QUJ24 REF23:REF24 ROB23:ROB24 RXX23:RXX24 SHT23:SHT24 SRP23:SRP24 TBL23:TBL24 TLH23:TLH24 TVD23:TVD24 UEZ23:UEZ24 UOV23:UOV24 UYR23:UYR24 VIN23:VIN24 VSJ23:VSJ24 WCF23:WCF24 WMB23:WMB24 WVX23:WVX24 WMB29:WMB30 WVX29:WVX30 O29:O30 JJ29:JJ30 TF29:TF30 ADB29:ADB30 AMX29:AMX30 AWT29:AWT30 BGP29:BGP30 BQL29:BQL30 CAH29:CAH30 CKD29:CKD30 CTZ29:CTZ30 DDV29:DDV30 DNR29:DNR30 DXN29:DXN30 EHJ29:EHJ30 ERF29:ERF30 FBB29:FBB30 FKX29:FKX30 FUT29:FUT30 GEP29:GEP30 GOL29:GOL30 GYH29:GYH30 HID29:HID30 HRZ29:HRZ30 IBV29:IBV30 ILR29:ILR30 IVN29:IVN30 JFJ29:JFJ30 JPF29:JPF30 JZB29:JZB30 KIX29:KIX30 KST29:KST30 LCP29:LCP30 LML29:LML30 LWH29:LWH30 MGD29:MGD30 MPZ29:MPZ30 MZV29:MZV30 NJR29:NJR30 NTN29:NTN30 ODJ29:ODJ30 ONF29:ONF30 OXB29:OXB30 PGX29:PGX30 PQT29:PQT30 QAP29:QAP30 QKL29:QKL30 QUH29:QUH30 RED29:RED30 RNZ29:RNZ30 RXV29:RXV30 SHR29:SHR30 SRN29:SRN30 TBJ29:TBJ30 TLF29:TLF30 TVB29:TVB30 UEX29:UEX30 UOT29:UOT30 UYP29:UYP30 VIL29:VIL30 VSH29:VSH30 WCD29:WCD30 WLZ29:WLZ30 WVV29:WVV30 Q29:Q30 JL29:JL30 TH29:TH30 ADD29:ADD30 AMZ29:AMZ30 AWV29:AWV30 BGR29:BGR30 BQN29:BQN30 CAJ29:CAJ30 CKF29:CKF30 CUB29:CUB30 DDX29:DDX30 DNT29:DNT30 DXP29:DXP30 EHL29:EHL30 ERH29:ERH30 FBD29:FBD30 FKZ29:FKZ30 FUV29:FUV30 GER29:GER30 GON29:GON30 GYJ29:GYJ30 HIF29:HIF30 HSB29:HSB30 IBX29:IBX30 ILT29:ILT30 IVP29:IVP30 JFL29:JFL30 JPH29:JPH30 JZD29:JZD30 KIZ29:KIZ30 KSV29:KSV30 LCR29:LCR30 LMN29:LMN30 LWJ29:LWJ30 MGF29:MGF30 MQB29:MQB30 MZX29:MZX30 NJT29:NJT30 NTP29:NTP30 ODL29:ODL30 ONH29:ONH30 OXD29:OXD30 PGZ29:PGZ30 PQV29:PQV30 QAR29:QAR30 QKN29:QKN30 QUJ29:QUJ30 REF29:REF30 ROB29:ROB30 RXX29:RXX30 SHT29:SHT30 SRP29:SRP30 TBL29:TBL30 TLH29:TLH30 TVD29:TVD30 UEZ29:UEZ30 UOV29:UOV30 UYR29:UYR30 VIN29:VIN30 VSJ29:VSJ30 WCF29:WCF30 WMB35:WMB36 WVX35:WVX36 O35:O36 JJ35:JJ36 TF35:TF36 ADB35:ADB36 AMX35:AMX36 AWT35:AWT36 BGP35:BGP36 BQL35:BQL36 CAH35:CAH36 CKD35:CKD36 CTZ35:CTZ36 DDV35:DDV36 DNR35:DNR36 DXN35:DXN36 EHJ35:EHJ36 ERF35:ERF36 FBB35:FBB36 FKX35:FKX36 FUT35:FUT36 GEP35:GEP36 GOL35:GOL36 GYH35:GYH36 HID35:HID36 HRZ35:HRZ36 IBV35:IBV36 ILR35:ILR36 IVN35:IVN36 JFJ35:JFJ36 JPF35:JPF36 JZB35:JZB36 KIX35:KIX36 KST35:KST36 LCP35:LCP36 LML35:LML36 LWH35:LWH36 MGD35:MGD36 MPZ35:MPZ36 MZV35:MZV36 NJR35:NJR36 NTN35:NTN36 ODJ35:ODJ36 ONF35:ONF36 OXB35:OXB36 PGX35:PGX36 PQT35:PQT36 QAP35:QAP36 QKL35:QKL36 QUH35:QUH36 RED35:RED36 RNZ35:RNZ36 RXV35:RXV36 SHR35:SHR36 SRN35:SRN36 TBJ35:TBJ36 TLF35:TLF36 TVB35:TVB36 UEX35:UEX36 UOT35:UOT36 UYP35:UYP36 VIL35:VIL36 VSH35:VSH36 WCD35:WCD36 WLZ35:WLZ36 WVV35:WVV36 Q35:Q36 JL35:JL36 TH35:TH36 ADD35:ADD36 AMZ35:AMZ36 AWV35:AWV36 BGR35:BGR36 BQN35:BQN36 CAJ35:CAJ36 CKF35:CKF36 CUB35:CUB36 DDX35:DDX36 DNT35:DNT36 DXP35:DXP36 EHL35:EHL36 ERH35:ERH36 FBD35:FBD36 FKZ35:FKZ36 FUV35:FUV36 GER35:GER36 GON35:GON36 GYJ35:GYJ36 HIF35:HIF36 HSB35:HSB36 IBX35:IBX36 ILT35:ILT36 IVP35:IVP36 JFL35:JFL36 JPH35:JPH36 JZD35:JZD36 KIZ35:KIZ36 KSV35:KSV36 LCR35:LCR36 LMN35:LMN36 LWJ35:LWJ36 MGF35:MGF36 MQB35:MQB36 MZX35:MZX36 NJT35:NJT36 NTP35:NTP36 ODL35:ODL36 ONH35:ONH36 OXD35:OXD36 PGZ35:PGZ36 PQV35:PQV36 QAR35:QAR36 QKN35:QKN36 QUJ35:QUJ36 REF35:REF36 ROB35:ROB36 RXX35:RXX36 SHT35:SHT36 SRP35:SRP36 TBL35:TBL36 TLH35:TLH36 TVD35:TVD36 UEZ35:UEZ36 UOV35:UOV36 UYR35:UYR36 VIN35:VIN36 VSJ35:VSJ36 WCF35:WCF36"/>
    <dataValidation type="list" allowBlank="1" showInputMessage="1" showErrorMessage="1" errorTitle="Ошибка" error="Выберите значение из списка" sqref="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J23 WVQ983068 J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J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J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J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J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J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J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J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J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J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J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J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J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J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J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JE23 WVQ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J29 WVQ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J35">
      <formula1>kind_of_heat_transfer</formula1>
    </dataValidation>
    <dataValidation type="textLength" operator="lessThanOrEqual" allowBlank="1" showInputMessage="1" showErrorMessage="1" errorTitle="Ошибка" error="Допускается ввод не более 900 символов!" sqref="WWA983062:WWA983068 WME983062:WME983068 JO65558:JO65564 TK65558:TK65564 ADG65558:ADG65564 ANC65558:ANC65564 AWY65558:AWY65564 BGU65558:BGU65564 BQQ65558:BQQ65564 CAM65558:CAM65564 CKI65558:CKI65564 CUE65558:CUE65564 DEA65558:DEA65564 DNW65558:DNW65564 DXS65558:DXS65564 EHO65558:EHO65564 ERK65558:ERK65564 FBG65558:FBG65564 FLC65558:FLC65564 FUY65558:FUY65564 GEU65558:GEU65564 GOQ65558:GOQ65564 GYM65558:GYM65564 HII65558:HII65564 HSE65558:HSE65564 ICA65558:ICA65564 ILW65558:ILW65564 IVS65558:IVS65564 JFO65558:JFO65564 JPK65558:JPK65564 JZG65558:JZG65564 KJC65558:KJC65564 KSY65558:KSY65564 LCU65558:LCU65564 LMQ65558:LMQ65564 LWM65558:LWM65564 MGI65558:MGI65564 MQE65558:MQE65564 NAA65558:NAA65564 NJW65558:NJW65564 NTS65558:NTS65564 ODO65558:ODO65564 ONK65558:ONK65564 OXG65558:OXG65564 PHC65558:PHC65564 PQY65558:PQY65564 QAU65558:QAU65564 QKQ65558:QKQ65564 QUM65558:QUM65564 REI65558:REI65564 ROE65558:ROE65564 RYA65558:RYA65564 SHW65558:SHW65564 SRS65558:SRS65564 TBO65558:TBO65564 TLK65558:TLK65564 TVG65558:TVG65564 UFC65558:UFC65564 UOY65558:UOY65564 UYU65558:UYU65564 VIQ65558:VIQ65564 VSM65558:VSM65564 WCI65558:WCI65564 WME65558:WME65564 WWA65558:WWA65564 JO131094:JO131100 TK131094:TK131100 ADG131094:ADG131100 ANC131094:ANC131100 AWY131094:AWY131100 BGU131094:BGU131100 BQQ131094:BQQ131100 CAM131094:CAM131100 CKI131094:CKI131100 CUE131094:CUE131100 DEA131094:DEA131100 DNW131094:DNW131100 DXS131094:DXS131100 EHO131094:EHO131100 ERK131094:ERK131100 FBG131094:FBG131100 FLC131094:FLC131100 FUY131094:FUY131100 GEU131094:GEU131100 GOQ131094:GOQ131100 GYM131094:GYM131100 HII131094:HII131100 HSE131094:HSE131100 ICA131094:ICA131100 ILW131094:ILW131100 IVS131094:IVS131100 JFO131094:JFO131100 JPK131094:JPK131100 JZG131094:JZG131100 KJC131094:KJC131100 KSY131094:KSY131100 LCU131094:LCU131100 LMQ131094:LMQ131100 LWM131094:LWM131100 MGI131094:MGI131100 MQE131094:MQE131100 NAA131094:NAA131100 NJW131094:NJW131100 NTS131094:NTS131100 ODO131094:ODO131100 ONK131094:ONK131100 OXG131094:OXG131100 PHC131094:PHC131100 PQY131094:PQY131100 QAU131094:QAU131100 QKQ131094:QKQ131100 QUM131094:QUM131100 REI131094:REI131100 ROE131094:ROE131100 RYA131094:RYA131100 SHW131094:SHW131100 SRS131094:SRS131100 TBO131094:TBO131100 TLK131094:TLK131100 TVG131094:TVG131100 UFC131094:UFC131100 UOY131094:UOY131100 UYU131094:UYU131100 VIQ131094:VIQ131100 VSM131094:VSM131100 WCI131094:WCI131100 WME131094:WME131100 WWA131094:WWA131100 JO196630:JO196636 TK196630:TK196636 ADG196630:ADG196636 ANC196630:ANC196636 AWY196630:AWY196636 BGU196630:BGU196636 BQQ196630:BQQ196636 CAM196630:CAM196636 CKI196630:CKI196636 CUE196630:CUE196636 DEA196630:DEA196636 DNW196630:DNW196636 DXS196630:DXS196636 EHO196630:EHO196636 ERK196630:ERK196636 FBG196630:FBG196636 FLC196630:FLC196636 FUY196630:FUY196636 GEU196630:GEU196636 GOQ196630:GOQ196636 GYM196630:GYM196636 HII196630:HII196636 HSE196630:HSE196636 ICA196630:ICA196636 ILW196630:ILW196636 IVS196630:IVS196636 JFO196630:JFO196636 JPK196630:JPK196636 JZG196630:JZG196636 KJC196630:KJC196636 KSY196630:KSY196636 LCU196630:LCU196636 LMQ196630:LMQ196636 LWM196630:LWM196636 MGI196630:MGI196636 MQE196630:MQE196636 NAA196630:NAA196636 NJW196630:NJW196636 NTS196630:NTS196636 ODO196630:ODO196636 ONK196630:ONK196636 OXG196630:OXG196636 PHC196630:PHC196636 PQY196630:PQY196636 QAU196630:QAU196636 QKQ196630:QKQ196636 QUM196630:QUM196636 REI196630:REI196636 ROE196630:ROE196636 RYA196630:RYA196636 SHW196630:SHW196636 SRS196630:SRS196636 TBO196630:TBO196636 TLK196630:TLK196636 TVG196630:TVG196636 UFC196630:UFC196636 UOY196630:UOY196636 UYU196630:UYU196636 VIQ196630:VIQ196636 VSM196630:VSM196636 WCI196630:WCI196636 WME196630:WME196636 WWA196630:WWA196636 JO262166:JO262172 TK262166:TK262172 ADG262166:ADG262172 ANC262166:ANC262172 AWY262166:AWY262172 BGU262166:BGU262172 BQQ262166:BQQ262172 CAM262166:CAM262172 CKI262166:CKI262172 CUE262166:CUE262172 DEA262166:DEA262172 DNW262166:DNW262172 DXS262166:DXS262172 EHO262166:EHO262172 ERK262166:ERK262172 FBG262166:FBG262172 FLC262166:FLC262172 FUY262166:FUY262172 GEU262166:GEU262172 GOQ262166:GOQ262172 GYM262166:GYM262172 HII262166:HII262172 HSE262166:HSE262172 ICA262166:ICA262172 ILW262166:ILW262172 IVS262166:IVS262172 JFO262166:JFO262172 JPK262166:JPK262172 JZG262166:JZG262172 KJC262166:KJC262172 KSY262166:KSY262172 LCU262166:LCU262172 LMQ262166:LMQ262172 LWM262166:LWM262172 MGI262166:MGI262172 MQE262166:MQE262172 NAA262166:NAA262172 NJW262166:NJW262172 NTS262166:NTS262172 ODO262166:ODO262172 ONK262166:ONK262172 OXG262166:OXG262172 PHC262166:PHC262172 PQY262166:PQY262172 QAU262166:QAU262172 QKQ262166:QKQ262172 QUM262166:QUM262172 REI262166:REI262172 ROE262166:ROE262172 RYA262166:RYA262172 SHW262166:SHW262172 SRS262166:SRS262172 TBO262166:TBO262172 TLK262166:TLK262172 TVG262166:TVG262172 UFC262166:UFC262172 UOY262166:UOY262172 UYU262166:UYU262172 VIQ262166:VIQ262172 VSM262166:VSM262172 WCI262166:WCI262172 WME262166:WME262172 WWA262166:WWA262172 JO327702:JO327708 TK327702:TK327708 ADG327702:ADG327708 ANC327702:ANC327708 AWY327702:AWY327708 BGU327702:BGU327708 BQQ327702:BQQ327708 CAM327702:CAM327708 CKI327702:CKI327708 CUE327702:CUE327708 DEA327702:DEA327708 DNW327702:DNW327708 DXS327702:DXS327708 EHO327702:EHO327708 ERK327702:ERK327708 FBG327702:FBG327708 FLC327702:FLC327708 FUY327702:FUY327708 GEU327702:GEU327708 GOQ327702:GOQ327708 GYM327702:GYM327708 HII327702:HII327708 HSE327702:HSE327708 ICA327702:ICA327708 ILW327702:ILW327708 IVS327702:IVS327708 JFO327702:JFO327708 JPK327702:JPK327708 JZG327702:JZG327708 KJC327702:KJC327708 KSY327702:KSY327708 LCU327702:LCU327708 LMQ327702:LMQ327708 LWM327702:LWM327708 MGI327702:MGI327708 MQE327702:MQE327708 NAA327702:NAA327708 NJW327702:NJW327708 NTS327702:NTS327708 ODO327702:ODO327708 ONK327702:ONK327708 OXG327702:OXG327708 PHC327702:PHC327708 PQY327702:PQY327708 QAU327702:QAU327708 QKQ327702:QKQ327708 QUM327702:QUM327708 REI327702:REI327708 ROE327702:ROE327708 RYA327702:RYA327708 SHW327702:SHW327708 SRS327702:SRS327708 TBO327702:TBO327708 TLK327702:TLK327708 TVG327702:TVG327708 UFC327702:UFC327708 UOY327702:UOY327708 UYU327702:UYU327708 VIQ327702:VIQ327708 VSM327702:VSM327708 WCI327702:WCI327708 WME327702:WME327708 WWA327702:WWA327708 JO393238:JO393244 TK393238:TK393244 ADG393238:ADG393244 ANC393238:ANC393244 AWY393238:AWY393244 BGU393238:BGU393244 BQQ393238:BQQ393244 CAM393238:CAM393244 CKI393238:CKI393244 CUE393238:CUE393244 DEA393238:DEA393244 DNW393238:DNW393244 DXS393238:DXS393244 EHO393238:EHO393244 ERK393238:ERK393244 FBG393238:FBG393244 FLC393238:FLC393244 FUY393238:FUY393244 GEU393238:GEU393244 GOQ393238:GOQ393244 GYM393238:GYM393244 HII393238:HII393244 HSE393238:HSE393244 ICA393238:ICA393244 ILW393238:ILW393244 IVS393238:IVS393244 JFO393238:JFO393244 JPK393238:JPK393244 JZG393238:JZG393244 KJC393238:KJC393244 KSY393238:KSY393244 LCU393238:LCU393244 LMQ393238:LMQ393244 LWM393238:LWM393244 MGI393238:MGI393244 MQE393238:MQE393244 NAA393238:NAA393244 NJW393238:NJW393244 NTS393238:NTS393244 ODO393238:ODO393244 ONK393238:ONK393244 OXG393238:OXG393244 PHC393238:PHC393244 PQY393238:PQY393244 QAU393238:QAU393244 QKQ393238:QKQ393244 QUM393238:QUM393244 REI393238:REI393244 ROE393238:ROE393244 RYA393238:RYA393244 SHW393238:SHW393244 SRS393238:SRS393244 TBO393238:TBO393244 TLK393238:TLK393244 TVG393238:TVG393244 UFC393238:UFC393244 UOY393238:UOY393244 UYU393238:UYU393244 VIQ393238:VIQ393244 VSM393238:VSM393244 WCI393238:WCI393244 WME393238:WME393244 WWA393238:WWA393244 JO458774:JO458780 TK458774:TK458780 ADG458774:ADG458780 ANC458774:ANC458780 AWY458774:AWY458780 BGU458774:BGU458780 BQQ458774:BQQ458780 CAM458774:CAM458780 CKI458774:CKI458780 CUE458774:CUE458780 DEA458774:DEA458780 DNW458774:DNW458780 DXS458774:DXS458780 EHO458774:EHO458780 ERK458774:ERK458780 FBG458774:FBG458780 FLC458774:FLC458780 FUY458774:FUY458780 GEU458774:GEU458780 GOQ458774:GOQ458780 GYM458774:GYM458780 HII458774:HII458780 HSE458774:HSE458780 ICA458774:ICA458780 ILW458774:ILW458780 IVS458774:IVS458780 JFO458774:JFO458780 JPK458774:JPK458780 JZG458774:JZG458780 KJC458774:KJC458780 KSY458774:KSY458780 LCU458774:LCU458780 LMQ458774:LMQ458780 LWM458774:LWM458780 MGI458774:MGI458780 MQE458774:MQE458780 NAA458774:NAA458780 NJW458774:NJW458780 NTS458774:NTS458780 ODO458774:ODO458780 ONK458774:ONK458780 OXG458774:OXG458780 PHC458774:PHC458780 PQY458774:PQY458780 QAU458774:QAU458780 QKQ458774:QKQ458780 QUM458774:QUM458780 REI458774:REI458780 ROE458774:ROE458780 RYA458774:RYA458780 SHW458774:SHW458780 SRS458774:SRS458780 TBO458774:TBO458780 TLK458774:TLK458780 TVG458774:TVG458780 UFC458774:UFC458780 UOY458774:UOY458780 UYU458774:UYU458780 VIQ458774:VIQ458780 VSM458774:VSM458780 WCI458774:WCI458780 WME458774:WME458780 WWA458774:WWA458780 JO524310:JO524316 TK524310:TK524316 ADG524310:ADG524316 ANC524310:ANC524316 AWY524310:AWY524316 BGU524310:BGU524316 BQQ524310:BQQ524316 CAM524310:CAM524316 CKI524310:CKI524316 CUE524310:CUE524316 DEA524310:DEA524316 DNW524310:DNW524316 DXS524310:DXS524316 EHO524310:EHO524316 ERK524310:ERK524316 FBG524310:FBG524316 FLC524310:FLC524316 FUY524310:FUY524316 GEU524310:GEU524316 GOQ524310:GOQ524316 GYM524310:GYM524316 HII524310:HII524316 HSE524310:HSE524316 ICA524310:ICA524316 ILW524310:ILW524316 IVS524310:IVS524316 JFO524310:JFO524316 JPK524310:JPK524316 JZG524310:JZG524316 KJC524310:KJC524316 KSY524310:KSY524316 LCU524310:LCU524316 LMQ524310:LMQ524316 LWM524310:LWM524316 MGI524310:MGI524316 MQE524310:MQE524316 NAA524310:NAA524316 NJW524310:NJW524316 NTS524310:NTS524316 ODO524310:ODO524316 ONK524310:ONK524316 OXG524310:OXG524316 PHC524310:PHC524316 PQY524310:PQY524316 QAU524310:QAU524316 QKQ524310:QKQ524316 QUM524310:QUM524316 REI524310:REI524316 ROE524310:ROE524316 RYA524310:RYA524316 SHW524310:SHW524316 SRS524310:SRS524316 TBO524310:TBO524316 TLK524310:TLK524316 TVG524310:TVG524316 UFC524310:UFC524316 UOY524310:UOY524316 UYU524310:UYU524316 VIQ524310:VIQ524316 VSM524310:VSM524316 WCI524310:WCI524316 WME524310:WME524316 WWA524310:WWA524316 JO589846:JO589852 TK589846:TK589852 ADG589846:ADG589852 ANC589846:ANC589852 AWY589846:AWY589852 BGU589846:BGU589852 BQQ589846:BQQ589852 CAM589846:CAM589852 CKI589846:CKI589852 CUE589846:CUE589852 DEA589846:DEA589852 DNW589846:DNW589852 DXS589846:DXS589852 EHO589846:EHO589852 ERK589846:ERK589852 FBG589846:FBG589852 FLC589846:FLC589852 FUY589846:FUY589852 GEU589846:GEU589852 GOQ589846:GOQ589852 GYM589846:GYM589852 HII589846:HII589852 HSE589846:HSE589852 ICA589846:ICA589852 ILW589846:ILW589852 IVS589846:IVS589852 JFO589846:JFO589852 JPK589846:JPK589852 JZG589846:JZG589852 KJC589846:KJC589852 KSY589846:KSY589852 LCU589846:LCU589852 LMQ589846:LMQ589852 LWM589846:LWM589852 MGI589846:MGI589852 MQE589846:MQE589852 NAA589846:NAA589852 NJW589846:NJW589852 NTS589846:NTS589852 ODO589846:ODO589852 ONK589846:ONK589852 OXG589846:OXG589852 PHC589846:PHC589852 PQY589846:PQY589852 QAU589846:QAU589852 QKQ589846:QKQ589852 QUM589846:QUM589852 REI589846:REI589852 ROE589846:ROE589852 RYA589846:RYA589852 SHW589846:SHW589852 SRS589846:SRS589852 TBO589846:TBO589852 TLK589846:TLK589852 TVG589846:TVG589852 UFC589846:UFC589852 UOY589846:UOY589852 UYU589846:UYU589852 VIQ589846:VIQ589852 VSM589846:VSM589852 WCI589846:WCI589852 WME589846:WME589852 WWA589846:WWA589852 JO655382:JO655388 TK655382:TK655388 ADG655382:ADG655388 ANC655382:ANC655388 AWY655382:AWY655388 BGU655382:BGU655388 BQQ655382:BQQ655388 CAM655382:CAM655388 CKI655382:CKI655388 CUE655382:CUE655388 DEA655382:DEA655388 DNW655382:DNW655388 DXS655382:DXS655388 EHO655382:EHO655388 ERK655382:ERK655388 FBG655382:FBG655388 FLC655382:FLC655388 FUY655382:FUY655388 GEU655382:GEU655388 GOQ655382:GOQ655388 GYM655382:GYM655388 HII655382:HII655388 HSE655382:HSE655388 ICA655382:ICA655388 ILW655382:ILW655388 IVS655382:IVS655388 JFO655382:JFO655388 JPK655382:JPK655388 JZG655382:JZG655388 KJC655382:KJC655388 KSY655382:KSY655388 LCU655382:LCU655388 LMQ655382:LMQ655388 LWM655382:LWM655388 MGI655382:MGI655388 MQE655382:MQE655388 NAA655382:NAA655388 NJW655382:NJW655388 NTS655382:NTS655388 ODO655382:ODO655388 ONK655382:ONK655388 OXG655382:OXG655388 PHC655382:PHC655388 PQY655382:PQY655388 QAU655382:QAU655388 QKQ655382:QKQ655388 QUM655382:QUM655388 REI655382:REI655388 ROE655382:ROE655388 RYA655382:RYA655388 SHW655382:SHW655388 SRS655382:SRS655388 TBO655382:TBO655388 TLK655382:TLK655388 TVG655382:TVG655388 UFC655382:UFC655388 UOY655382:UOY655388 UYU655382:UYU655388 VIQ655382:VIQ655388 VSM655382:VSM655388 WCI655382:WCI655388 WME655382:WME655388 WWA655382:WWA655388 JO720918:JO720924 TK720918:TK720924 ADG720918:ADG720924 ANC720918:ANC720924 AWY720918:AWY720924 BGU720918:BGU720924 BQQ720918:BQQ720924 CAM720918:CAM720924 CKI720918:CKI720924 CUE720918:CUE720924 DEA720918:DEA720924 DNW720918:DNW720924 DXS720918:DXS720924 EHO720918:EHO720924 ERK720918:ERK720924 FBG720918:FBG720924 FLC720918:FLC720924 FUY720918:FUY720924 GEU720918:GEU720924 GOQ720918:GOQ720924 GYM720918:GYM720924 HII720918:HII720924 HSE720918:HSE720924 ICA720918:ICA720924 ILW720918:ILW720924 IVS720918:IVS720924 JFO720918:JFO720924 JPK720918:JPK720924 JZG720918:JZG720924 KJC720918:KJC720924 KSY720918:KSY720924 LCU720918:LCU720924 LMQ720918:LMQ720924 LWM720918:LWM720924 MGI720918:MGI720924 MQE720918:MQE720924 NAA720918:NAA720924 NJW720918:NJW720924 NTS720918:NTS720924 ODO720918:ODO720924 ONK720918:ONK720924 OXG720918:OXG720924 PHC720918:PHC720924 PQY720918:PQY720924 QAU720918:QAU720924 QKQ720918:QKQ720924 QUM720918:QUM720924 REI720918:REI720924 ROE720918:ROE720924 RYA720918:RYA720924 SHW720918:SHW720924 SRS720918:SRS720924 TBO720918:TBO720924 TLK720918:TLK720924 TVG720918:TVG720924 UFC720918:UFC720924 UOY720918:UOY720924 UYU720918:UYU720924 VIQ720918:VIQ720924 VSM720918:VSM720924 WCI720918:WCI720924 WME720918:WME720924 WWA720918:WWA720924 JO786454:JO786460 TK786454:TK786460 ADG786454:ADG786460 ANC786454:ANC786460 AWY786454:AWY786460 BGU786454:BGU786460 BQQ786454:BQQ786460 CAM786454:CAM786460 CKI786454:CKI786460 CUE786454:CUE786460 DEA786454:DEA786460 DNW786454:DNW786460 DXS786454:DXS786460 EHO786454:EHO786460 ERK786454:ERK786460 FBG786454:FBG786460 FLC786454:FLC786460 FUY786454:FUY786460 GEU786454:GEU786460 GOQ786454:GOQ786460 GYM786454:GYM786460 HII786454:HII786460 HSE786454:HSE786460 ICA786454:ICA786460 ILW786454:ILW786460 IVS786454:IVS786460 JFO786454:JFO786460 JPK786454:JPK786460 JZG786454:JZG786460 KJC786454:KJC786460 KSY786454:KSY786460 LCU786454:LCU786460 LMQ786454:LMQ786460 LWM786454:LWM786460 MGI786454:MGI786460 MQE786454:MQE786460 NAA786454:NAA786460 NJW786454:NJW786460 NTS786454:NTS786460 ODO786454:ODO786460 ONK786454:ONK786460 OXG786454:OXG786460 PHC786454:PHC786460 PQY786454:PQY786460 QAU786454:QAU786460 QKQ786454:QKQ786460 QUM786454:QUM786460 REI786454:REI786460 ROE786454:ROE786460 RYA786454:RYA786460 SHW786454:SHW786460 SRS786454:SRS786460 TBO786454:TBO786460 TLK786454:TLK786460 TVG786454:TVG786460 UFC786454:UFC786460 UOY786454:UOY786460 UYU786454:UYU786460 VIQ786454:VIQ786460 VSM786454:VSM786460 WCI786454:WCI786460 WME786454:WME786460 WWA786454:WWA786460 JO851990:JO851996 TK851990:TK851996 ADG851990:ADG851996 ANC851990:ANC851996 AWY851990:AWY851996 BGU851990:BGU851996 BQQ851990:BQQ851996 CAM851990:CAM851996 CKI851990:CKI851996 CUE851990:CUE851996 DEA851990:DEA851996 DNW851990:DNW851996 DXS851990:DXS851996 EHO851990:EHO851996 ERK851990:ERK851996 FBG851990:FBG851996 FLC851990:FLC851996 FUY851990:FUY851996 GEU851990:GEU851996 GOQ851990:GOQ851996 GYM851990:GYM851996 HII851990:HII851996 HSE851990:HSE851996 ICA851990:ICA851996 ILW851990:ILW851996 IVS851990:IVS851996 JFO851990:JFO851996 JPK851990:JPK851996 JZG851990:JZG851996 KJC851990:KJC851996 KSY851990:KSY851996 LCU851990:LCU851996 LMQ851990:LMQ851996 LWM851990:LWM851996 MGI851990:MGI851996 MQE851990:MQE851996 NAA851990:NAA851996 NJW851990:NJW851996 NTS851990:NTS851996 ODO851990:ODO851996 ONK851990:ONK851996 OXG851990:OXG851996 PHC851990:PHC851996 PQY851990:PQY851996 QAU851990:QAU851996 QKQ851990:QKQ851996 QUM851990:QUM851996 REI851990:REI851996 ROE851990:ROE851996 RYA851990:RYA851996 SHW851990:SHW851996 SRS851990:SRS851996 TBO851990:TBO851996 TLK851990:TLK851996 TVG851990:TVG851996 UFC851990:UFC851996 UOY851990:UOY851996 UYU851990:UYU851996 VIQ851990:VIQ851996 VSM851990:VSM851996 WCI851990:WCI851996 WME851990:WME851996 WWA851990:WWA851996 JO917526:JO917532 TK917526:TK917532 ADG917526:ADG917532 ANC917526:ANC917532 AWY917526:AWY917532 BGU917526:BGU917532 BQQ917526:BQQ917532 CAM917526:CAM917532 CKI917526:CKI917532 CUE917526:CUE917532 DEA917526:DEA917532 DNW917526:DNW917532 DXS917526:DXS917532 EHO917526:EHO917532 ERK917526:ERK917532 FBG917526:FBG917532 FLC917526:FLC917532 FUY917526:FUY917532 GEU917526:GEU917532 GOQ917526:GOQ917532 GYM917526:GYM917532 HII917526:HII917532 HSE917526:HSE917532 ICA917526:ICA917532 ILW917526:ILW917532 IVS917526:IVS917532 JFO917526:JFO917532 JPK917526:JPK917532 JZG917526:JZG917532 KJC917526:KJC917532 KSY917526:KSY917532 LCU917526:LCU917532 LMQ917526:LMQ917532 LWM917526:LWM917532 MGI917526:MGI917532 MQE917526:MQE917532 NAA917526:NAA917532 NJW917526:NJW917532 NTS917526:NTS917532 ODO917526:ODO917532 ONK917526:ONK917532 OXG917526:OXG917532 PHC917526:PHC917532 PQY917526:PQY917532 QAU917526:QAU917532 QKQ917526:QKQ917532 QUM917526:QUM917532 REI917526:REI917532 ROE917526:ROE917532 RYA917526:RYA917532 SHW917526:SHW917532 SRS917526:SRS917532 TBO917526:TBO917532 TLK917526:TLK917532 TVG917526:TVG917532 UFC917526:UFC917532 UOY917526:UOY917532 UYU917526:UYU917532 VIQ917526:VIQ917532 VSM917526:VSM917532 WCI917526:WCI917532 WME917526:WME917532 WWA917526:WWA917532 JO983062:JO983068 TK983062:TK983068 ADG983062:ADG983068 ANC983062:ANC983068 AWY983062:AWY983068 BGU983062:BGU983068 BQQ983062:BQQ983068 CAM983062:CAM983068 CKI983062:CKI983068 CUE983062:CUE983068 DEA983062:DEA983068 DNW983062:DNW983068 DXS983062:DXS983068 EHO983062:EHO983068 ERK983062:ERK983068 FBG983062:FBG983068 FLC983062:FLC983068 FUY983062:FUY983068 GEU983062:GEU983068 GOQ983062:GOQ983068 GYM983062:GYM983068 HII983062:HII983068 HSE983062:HSE983068 ICA983062:ICA983068 ILW983062:ILW983068 IVS983062:IVS983068 JFO983062:JFO983068 JPK983062:JPK983068 JZG983062:JZG983068 KJC983062:KJC983068 KSY983062:KSY983068 LCU983062:LCU983068 LMQ983062:LMQ983068 LWM983062:LWM983068 MGI983062:MGI983068 MQE983062:MQE983068 NAA983062:NAA983068 NJW983062:NJW983068 NTS983062:NTS983068 ODO983062:ODO983068 ONK983062:ONK983068 OXG983062:OXG983068 PHC983062:PHC983068 PQY983062:PQY983068 QAU983062:QAU983068 QKQ983062:QKQ983068 QUM983062:QUM983068 REI983062:REI983068 ROE983062:ROE983068 RYA983062:RYA983068 SHW983062:SHW983068 SRS983062:SRS983068 TBO983062:TBO983068 TLK983062:TLK983068 TVG983062:TVG983068 UFC983062:UFC983068 UOY983062:UOY983068 UYU983062:UYU983068 VIQ983062:VIQ983068 VSM983062:VSM983068 WCI983062:WCI983068 TK18:TK23 JO18:JO23 WWA18:WWA23 WME18:WME23 WCI18:WCI23 VSM18:VSM23 VIQ18:VIQ23 UYU18:UYU23 UOY18:UOY23 UFC18:UFC23 TVG18:TVG23 TLK18:TLK23 TBO18:TBO23 SRS18:SRS23 SHW18:SHW23 RYA18:RYA23 ROE18:ROE23 REI18:REI23 QUM18:QUM23 QKQ18:QKQ23 QAU18:QAU23 PQY18:PQY23 PHC18:PHC23 OXG18:OXG23 ONK18:ONK23 ODO18:ODO23 NTS18:NTS23 NJW18:NJW23 NAA18:NAA23 MQE18:MQE23 MGI18:MGI23 LWM18:LWM23 LMQ18:LMQ23 LCU18:LCU23 KSY18:KSY23 KJC18:KJC23 JZG18:JZG23 JPK18:JPK23 JFO18:JFO23 IVS18:IVS23 ILW18:ILW23 ICA18:ICA23 HSE18:HSE23 HII18:HII23 GYM18:GYM23 GOQ18:GOQ23 GEU18:GEU23 FUY18:FUY23 FLC18:FLC23 FBG18:FBG23 ERK18:ERK23 EHO18:EHO23 DXS18:DXS23 DNW18:DNW23 DEA18:DEA23 CUE18:CUE23 CKI18:CKI23 CAM18:CAM23 BQQ18:BQQ23 BGU18:BGU23 AWY18:AWY23 ANC18:ANC23 ADG18:ADG23 WME26:WME29 WCI26:WCI29 VSM26:VSM29 VIQ26:VIQ29 UYU26:UYU29 UOY26:UOY29 UFC26:UFC29 TVG26:TVG29 TLK26:TLK29 TBO26:TBO29 SRS26:SRS29 SHW26:SHW29 RYA26:RYA29 ROE26:ROE29 REI26:REI29 QUM26:QUM29 QKQ26:QKQ29 QAU26:QAU29 PQY26:PQY29 PHC26:PHC29 OXG26:OXG29 ONK26:ONK29 ODO26:ODO29 NTS26:NTS29 NJW26:NJW29 NAA26:NAA29 MQE26:MQE29 MGI26:MGI29 LWM26:LWM29 LMQ26:LMQ29 LCU26:LCU29 KSY26:KSY29 KJC26:KJC29 JZG26:JZG29 JPK26:JPK29 JFO26:JFO29 IVS26:IVS29 ILW26:ILW29 ICA26:ICA29 HSE26:HSE29 HII26:HII29 GYM26:GYM29 GOQ26:GOQ29 GEU26:GEU29 FUY26:FUY29 FLC26:FLC29 FBG26:FBG29 ERK26:ERK29 EHO26:EHO29 DXS26:DXS29 DNW26:DNW29 DEA26:DEA29 CUE26:CUE29 CKI26:CKI29 CAM26:CAM29 BQQ26:BQQ29 BGU26:BGU29 AWY26:AWY29 ANC26:ANC29 ADG26:ADG29 TK26:TK29 JO26:JO29 WWA26:WWA29 WME32:WME35 WCI32:WCI35 VSM32:VSM35 VIQ32:VIQ35 UYU32:UYU35 UOY32:UOY35 UFC32:UFC35 TVG32:TVG35 TLK32:TLK35 TBO32:TBO35 SRS32:SRS35 SHW32:SHW35 RYA32:RYA35 ROE32:ROE35 REI32:REI35 QUM32:QUM35 QKQ32:QKQ35 QAU32:QAU35 PQY32:PQY35 PHC32:PHC35 OXG32:OXG35 ONK32:ONK35 ODO32:ODO35 NTS32:NTS35 NJW32:NJW35 NAA32:NAA35 MQE32:MQE35 MGI32:MGI35 LWM32:LWM35 LMQ32:LMQ35 LCU32:LCU35 KSY32:KSY35 KJC32:KJC35 JZG32:JZG35 JPK32:JPK35 JFO32:JFO35 IVS32:IVS35 ILW32:ILW35 ICA32:ICA35 HSE32:HSE35 HII32:HII35 GYM32:GYM35 GOQ32:GOQ35 GEU32:GEU35 FUY32:FUY35 FLC32:FLC35 FBG32:FBG35 ERK32:ERK35 EHO32:EHO35 DXS32:DXS35 DNW32:DNW35 DEA32:DEA35 CUE32:CUE35 CKI32:CKI35 CAM32:CAM35 BQQ32:BQQ35 BGU32:BGU35 AWY32:AWY35 ANC32:ANC35 ADG32:ADG35 TK32:TK35 JO32:JO35 WWA32:WWA35">
      <formula1>900</formula1>
    </dataValidation>
    <dataValidation type="list" allowBlank="1" showInputMessage="1" errorTitle="Ошибка" error="Выберите значение из списка" prompt="Выберите значение из списка" sqref="WVS983067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L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L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L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L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L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L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L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L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L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L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L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L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L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L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L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34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formula1>kind_of_cons</formula1>
    </dataValidation>
    <dataValidation allowBlank="1" prompt="Для выбора выполните двойной щелчок левой клавиши мыши по соответствующей ячейке." sqref="WVP983070:WWA983076 I65566:S65572 JD65566:JO65572 SZ65566:TK65572 ACV65566:ADG65572 AMR65566:ANC65572 AWN65566:AWY65572 BGJ65566:BGU65572 BQF65566:BQQ65572 CAB65566:CAM65572 CJX65566:CKI65572 CTT65566:CUE65572 DDP65566:DEA65572 DNL65566:DNW65572 DXH65566:DXS65572 EHD65566:EHO65572 EQZ65566:ERK65572 FAV65566:FBG65572 FKR65566:FLC65572 FUN65566:FUY65572 GEJ65566:GEU65572 GOF65566:GOQ65572 GYB65566:GYM65572 HHX65566:HII65572 HRT65566:HSE65572 IBP65566:ICA65572 ILL65566:ILW65572 IVH65566:IVS65572 JFD65566:JFO65572 JOZ65566:JPK65572 JYV65566:JZG65572 KIR65566:KJC65572 KSN65566:KSY65572 LCJ65566:LCU65572 LMF65566:LMQ65572 LWB65566:LWM65572 MFX65566:MGI65572 MPT65566:MQE65572 MZP65566:NAA65572 NJL65566:NJW65572 NTH65566:NTS65572 ODD65566:ODO65572 OMZ65566:ONK65572 OWV65566:OXG65572 PGR65566:PHC65572 PQN65566:PQY65572 QAJ65566:QAU65572 QKF65566:QKQ65572 QUB65566:QUM65572 RDX65566:REI65572 RNT65566:ROE65572 RXP65566:RYA65572 SHL65566:SHW65572 SRH65566:SRS65572 TBD65566:TBO65572 TKZ65566:TLK65572 TUV65566:TVG65572 UER65566:UFC65572 UON65566:UOY65572 UYJ65566:UYU65572 VIF65566:VIQ65572 VSB65566:VSM65572 WBX65566:WCI65572 WLT65566:WME65572 WVP65566:WWA65572 I131102:S131108 JD131102:JO131108 SZ131102:TK131108 ACV131102:ADG131108 AMR131102:ANC131108 AWN131102:AWY131108 BGJ131102:BGU131108 BQF131102:BQQ131108 CAB131102:CAM131108 CJX131102:CKI131108 CTT131102:CUE131108 DDP131102:DEA131108 DNL131102:DNW131108 DXH131102:DXS131108 EHD131102:EHO131108 EQZ131102:ERK131108 FAV131102:FBG131108 FKR131102:FLC131108 FUN131102:FUY131108 GEJ131102:GEU131108 GOF131102:GOQ131108 GYB131102:GYM131108 HHX131102:HII131108 HRT131102:HSE131108 IBP131102:ICA131108 ILL131102:ILW131108 IVH131102:IVS131108 JFD131102:JFO131108 JOZ131102:JPK131108 JYV131102:JZG131108 KIR131102:KJC131108 KSN131102:KSY131108 LCJ131102:LCU131108 LMF131102:LMQ131108 LWB131102:LWM131108 MFX131102:MGI131108 MPT131102:MQE131108 MZP131102:NAA131108 NJL131102:NJW131108 NTH131102:NTS131108 ODD131102:ODO131108 OMZ131102:ONK131108 OWV131102:OXG131108 PGR131102:PHC131108 PQN131102:PQY131108 QAJ131102:QAU131108 QKF131102:QKQ131108 QUB131102:QUM131108 RDX131102:REI131108 RNT131102:ROE131108 RXP131102:RYA131108 SHL131102:SHW131108 SRH131102:SRS131108 TBD131102:TBO131108 TKZ131102:TLK131108 TUV131102:TVG131108 UER131102:UFC131108 UON131102:UOY131108 UYJ131102:UYU131108 VIF131102:VIQ131108 VSB131102:VSM131108 WBX131102:WCI131108 WLT131102:WME131108 WVP131102:WWA131108 I196638:S196644 JD196638:JO196644 SZ196638:TK196644 ACV196638:ADG196644 AMR196638:ANC196644 AWN196638:AWY196644 BGJ196638:BGU196644 BQF196638:BQQ196644 CAB196638:CAM196644 CJX196638:CKI196644 CTT196638:CUE196644 DDP196638:DEA196644 DNL196638:DNW196644 DXH196638:DXS196644 EHD196638:EHO196644 EQZ196638:ERK196644 FAV196638:FBG196644 FKR196638:FLC196644 FUN196638:FUY196644 GEJ196638:GEU196644 GOF196638:GOQ196644 GYB196638:GYM196644 HHX196638:HII196644 HRT196638:HSE196644 IBP196638:ICA196644 ILL196638:ILW196644 IVH196638:IVS196644 JFD196638:JFO196644 JOZ196638:JPK196644 JYV196638:JZG196644 KIR196638:KJC196644 KSN196638:KSY196644 LCJ196638:LCU196644 LMF196638:LMQ196644 LWB196638:LWM196644 MFX196638:MGI196644 MPT196638:MQE196644 MZP196638:NAA196644 NJL196638:NJW196644 NTH196638:NTS196644 ODD196638:ODO196644 OMZ196638:ONK196644 OWV196638:OXG196644 PGR196638:PHC196644 PQN196638:PQY196644 QAJ196638:QAU196644 QKF196638:QKQ196644 QUB196638:QUM196644 RDX196638:REI196644 RNT196638:ROE196644 RXP196638:RYA196644 SHL196638:SHW196644 SRH196638:SRS196644 TBD196638:TBO196644 TKZ196638:TLK196644 TUV196638:TVG196644 UER196638:UFC196644 UON196638:UOY196644 UYJ196638:UYU196644 VIF196638:VIQ196644 VSB196638:VSM196644 WBX196638:WCI196644 WLT196638:WME196644 WVP196638:WWA196644 I262174:S262180 JD262174:JO262180 SZ262174:TK262180 ACV262174:ADG262180 AMR262174:ANC262180 AWN262174:AWY262180 BGJ262174:BGU262180 BQF262174:BQQ262180 CAB262174:CAM262180 CJX262174:CKI262180 CTT262174:CUE262180 DDP262174:DEA262180 DNL262174:DNW262180 DXH262174:DXS262180 EHD262174:EHO262180 EQZ262174:ERK262180 FAV262174:FBG262180 FKR262174:FLC262180 FUN262174:FUY262180 GEJ262174:GEU262180 GOF262174:GOQ262180 GYB262174:GYM262180 HHX262174:HII262180 HRT262174:HSE262180 IBP262174:ICA262180 ILL262174:ILW262180 IVH262174:IVS262180 JFD262174:JFO262180 JOZ262174:JPK262180 JYV262174:JZG262180 KIR262174:KJC262180 KSN262174:KSY262180 LCJ262174:LCU262180 LMF262174:LMQ262180 LWB262174:LWM262180 MFX262174:MGI262180 MPT262174:MQE262180 MZP262174:NAA262180 NJL262174:NJW262180 NTH262174:NTS262180 ODD262174:ODO262180 OMZ262174:ONK262180 OWV262174:OXG262180 PGR262174:PHC262180 PQN262174:PQY262180 QAJ262174:QAU262180 QKF262174:QKQ262180 QUB262174:QUM262180 RDX262174:REI262180 RNT262174:ROE262180 RXP262174:RYA262180 SHL262174:SHW262180 SRH262174:SRS262180 TBD262174:TBO262180 TKZ262174:TLK262180 TUV262174:TVG262180 UER262174:UFC262180 UON262174:UOY262180 UYJ262174:UYU262180 VIF262174:VIQ262180 VSB262174:VSM262180 WBX262174:WCI262180 WLT262174:WME262180 WVP262174:WWA262180 I327710:S327716 JD327710:JO327716 SZ327710:TK327716 ACV327710:ADG327716 AMR327710:ANC327716 AWN327710:AWY327716 BGJ327710:BGU327716 BQF327710:BQQ327716 CAB327710:CAM327716 CJX327710:CKI327716 CTT327710:CUE327716 DDP327710:DEA327716 DNL327710:DNW327716 DXH327710:DXS327716 EHD327710:EHO327716 EQZ327710:ERK327716 FAV327710:FBG327716 FKR327710:FLC327716 FUN327710:FUY327716 GEJ327710:GEU327716 GOF327710:GOQ327716 GYB327710:GYM327716 HHX327710:HII327716 HRT327710:HSE327716 IBP327710:ICA327716 ILL327710:ILW327716 IVH327710:IVS327716 JFD327710:JFO327716 JOZ327710:JPK327716 JYV327710:JZG327716 KIR327710:KJC327716 KSN327710:KSY327716 LCJ327710:LCU327716 LMF327710:LMQ327716 LWB327710:LWM327716 MFX327710:MGI327716 MPT327710:MQE327716 MZP327710:NAA327716 NJL327710:NJW327716 NTH327710:NTS327716 ODD327710:ODO327716 OMZ327710:ONK327716 OWV327710:OXG327716 PGR327710:PHC327716 PQN327710:PQY327716 QAJ327710:QAU327716 QKF327710:QKQ327716 QUB327710:QUM327716 RDX327710:REI327716 RNT327710:ROE327716 RXP327710:RYA327716 SHL327710:SHW327716 SRH327710:SRS327716 TBD327710:TBO327716 TKZ327710:TLK327716 TUV327710:TVG327716 UER327710:UFC327716 UON327710:UOY327716 UYJ327710:UYU327716 VIF327710:VIQ327716 VSB327710:VSM327716 WBX327710:WCI327716 WLT327710:WME327716 WVP327710:WWA327716 I393246:S393252 JD393246:JO393252 SZ393246:TK393252 ACV393246:ADG393252 AMR393246:ANC393252 AWN393246:AWY393252 BGJ393246:BGU393252 BQF393246:BQQ393252 CAB393246:CAM393252 CJX393246:CKI393252 CTT393246:CUE393252 DDP393246:DEA393252 DNL393246:DNW393252 DXH393246:DXS393252 EHD393246:EHO393252 EQZ393246:ERK393252 FAV393246:FBG393252 FKR393246:FLC393252 FUN393246:FUY393252 GEJ393246:GEU393252 GOF393246:GOQ393252 GYB393246:GYM393252 HHX393246:HII393252 HRT393246:HSE393252 IBP393246:ICA393252 ILL393246:ILW393252 IVH393246:IVS393252 JFD393246:JFO393252 JOZ393246:JPK393252 JYV393246:JZG393252 KIR393246:KJC393252 KSN393246:KSY393252 LCJ393246:LCU393252 LMF393246:LMQ393252 LWB393246:LWM393252 MFX393246:MGI393252 MPT393246:MQE393252 MZP393246:NAA393252 NJL393246:NJW393252 NTH393246:NTS393252 ODD393246:ODO393252 OMZ393246:ONK393252 OWV393246:OXG393252 PGR393246:PHC393252 PQN393246:PQY393252 QAJ393246:QAU393252 QKF393246:QKQ393252 QUB393246:QUM393252 RDX393246:REI393252 RNT393246:ROE393252 RXP393246:RYA393252 SHL393246:SHW393252 SRH393246:SRS393252 TBD393246:TBO393252 TKZ393246:TLK393252 TUV393246:TVG393252 UER393246:UFC393252 UON393246:UOY393252 UYJ393246:UYU393252 VIF393246:VIQ393252 VSB393246:VSM393252 WBX393246:WCI393252 WLT393246:WME393252 WVP393246:WWA393252 I458782:S458788 JD458782:JO458788 SZ458782:TK458788 ACV458782:ADG458788 AMR458782:ANC458788 AWN458782:AWY458788 BGJ458782:BGU458788 BQF458782:BQQ458788 CAB458782:CAM458788 CJX458782:CKI458788 CTT458782:CUE458788 DDP458782:DEA458788 DNL458782:DNW458788 DXH458782:DXS458788 EHD458782:EHO458788 EQZ458782:ERK458788 FAV458782:FBG458788 FKR458782:FLC458788 FUN458782:FUY458788 GEJ458782:GEU458788 GOF458782:GOQ458788 GYB458782:GYM458788 HHX458782:HII458788 HRT458782:HSE458788 IBP458782:ICA458788 ILL458782:ILW458788 IVH458782:IVS458788 JFD458782:JFO458788 JOZ458782:JPK458788 JYV458782:JZG458788 KIR458782:KJC458788 KSN458782:KSY458788 LCJ458782:LCU458788 LMF458782:LMQ458788 LWB458782:LWM458788 MFX458782:MGI458788 MPT458782:MQE458788 MZP458782:NAA458788 NJL458782:NJW458788 NTH458782:NTS458788 ODD458782:ODO458788 OMZ458782:ONK458788 OWV458782:OXG458788 PGR458782:PHC458788 PQN458782:PQY458788 QAJ458782:QAU458788 QKF458782:QKQ458788 QUB458782:QUM458788 RDX458782:REI458788 RNT458782:ROE458788 RXP458782:RYA458788 SHL458782:SHW458788 SRH458782:SRS458788 TBD458782:TBO458788 TKZ458782:TLK458788 TUV458782:TVG458788 UER458782:UFC458788 UON458782:UOY458788 UYJ458782:UYU458788 VIF458782:VIQ458788 VSB458782:VSM458788 WBX458782:WCI458788 WLT458782:WME458788 WVP458782:WWA458788 I524318:S524324 JD524318:JO524324 SZ524318:TK524324 ACV524318:ADG524324 AMR524318:ANC524324 AWN524318:AWY524324 BGJ524318:BGU524324 BQF524318:BQQ524324 CAB524318:CAM524324 CJX524318:CKI524324 CTT524318:CUE524324 DDP524318:DEA524324 DNL524318:DNW524324 DXH524318:DXS524324 EHD524318:EHO524324 EQZ524318:ERK524324 FAV524318:FBG524324 FKR524318:FLC524324 FUN524318:FUY524324 GEJ524318:GEU524324 GOF524318:GOQ524324 GYB524318:GYM524324 HHX524318:HII524324 HRT524318:HSE524324 IBP524318:ICA524324 ILL524318:ILW524324 IVH524318:IVS524324 JFD524318:JFO524324 JOZ524318:JPK524324 JYV524318:JZG524324 KIR524318:KJC524324 KSN524318:KSY524324 LCJ524318:LCU524324 LMF524318:LMQ524324 LWB524318:LWM524324 MFX524318:MGI524324 MPT524318:MQE524324 MZP524318:NAA524324 NJL524318:NJW524324 NTH524318:NTS524324 ODD524318:ODO524324 OMZ524318:ONK524324 OWV524318:OXG524324 PGR524318:PHC524324 PQN524318:PQY524324 QAJ524318:QAU524324 QKF524318:QKQ524324 QUB524318:QUM524324 RDX524318:REI524324 RNT524318:ROE524324 RXP524318:RYA524324 SHL524318:SHW524324 SRH524318:SRS524324 TBD524318:TBO524324 TKZ524318:TLK524324 TUV524318:TVG524324 UER524318:UFC524324 UON524318:UOY524324 UYJ524318:UYU524324 VIF524318:VIQ524324 VSB524318:VSM524324 WBX524318:WCI524324 WLT524318:WME524324 WVP524318:WWA524324 I589854:S589860 JD589854:JO589860 SZ589854:TK589860 ACV589854:ADG589860 AMR589854:ANC589860 AWN589854:AWY589860 BGJ589854:BGU589860 BQF589854:BQQ589860 CAB589854:CAM589860 CJX589854:CKI589860 CTT589854:CUE589860 DDP589854:DEA589860 DNL589854:DNW589860 DXH589854:DXS589860 EHD589854:EHO589860 EQZ589854:ERK589860 FAV589854:FBG589860 FKR589854:FLC589860 FUN589854:FUY589860 GEJ589854:GEU589860 GOF589854:GOQ589860 GYB589854:GYM589860 HHX589854:HII589860 HRT589854:HSE589860 IBP589854:ICA589860 ILL589854:ILW589860 IVH589854:IVS589860 JFD589854:JFO589860 JOZ589854:JPK589860 JYV589854:JZG589860 KIR589854:KJC589860 KSN589854:KSY589860 LCJ589854:LCU589860 LMF589854:LMQ589860 LWB589854:LWM589860 MFX589854:MGI589860 MPT589854:MQE589860 MZP589854:NAA589860 NJL589854:NJW589860 NTH589854:NTS589860 ODD589854:ODO589860 OMZ589854:ONK589860 OWV589854:OXG589860 PGR589854:PHC589860 PQN589854:PQY589860 QAJ589854:QAU589860 QKF589854:QKQ589860 QUB589854:QUM589860 RDX589854:REI589860 RNT589854:ROE589860 RXP589854:RYA589860 SHL589854:SHW589860 SRH589854:SRS589860 TBD589854:TBO589860 TKZ589854:TLK589860 TUV589854:TVG589860 UER589854:UFC589860 UON589854:UOY589860 UYJ589854:UYU589860 VIF589854:VIQ589860 VSB589854:VSM589860 WBX589854:WCI589860 WLT589854:WME589860 WVP589854:WWA589860 I655390:S655396 JD655390:JO655396 SZ655390:TK655396 ACV655390:ADG655396 AMR655390:ANC655396 AWN655390:AWY655396 BGJ655390:BGU655396 BQF655390:BQQ655396 CAB655390:CAM655396 CJX655390:CKI655396 CTT655390:CUE655396 DDP655390:DEA655396 DNL655390:DNW655396 DXH655390:DXS655396 EHD655390:EHO655396 EQZ655390:ERK655396 FAV655390:FBG655396 FKR655390:FLC655396 FUN655390:FUY655396 GEJ655390:GEU655396 GOF655390:GOQ655396 GYB655390:GYM655396 HHX655390:HII655396 HRT655390:HSE655396 IBP655390:ICA655396 ILL655390:ILW655396 IVH655390:IVS655396 JFD655390:JFO655396 JOZ655390:JPK655396 JYV655390:JZG655396 KIR655390:KJC655396 KSN655390:KSY655396 LCJ655390:LCU655396 LMF655390:LMQ655396 LWB655390:LWM655396 MFX655390:MGI655396 MPT655390:MQE655396 MZP655390:NAA655396 NJL655390:NJW655396 NTH655390:NTS655396 ODD655390:ODO655396 OMZ655390:ONK655396 OWV655390:OXG655396 PGR655390:PHC655396 PQN655390:PQY655396 QAJ655390:QAU655396 QKF655390:QKQ655396 QUB655390:QUM655396 RDX655390:REI655396 RNT655390:ROE655396 RXP655390:RYA655396 SHL655390:SHW655396 SRH655390:SRS655396 TBD655390:TBO655396 TKZ655390:TLK655396 TUV655390:TVG655396 UER655390:UFC655396 UON655390:UOY655396 UYJ655390:UYU655396 VIF655390:VIQ655396 VSB655390:VSM655396 WBX655390:WCI655396 WLT655390:WME655396 WVP655390:WWA655396 I720926:S720932 JD720926:JO720932 SZ720926:TK720932 ACV720926:ADG720932 AMR720926:ANC720932 AWN720926:AWY720932 BGJ720926:BGU720932 BQF720926:BQQ720932 CAB720926:CAM720932 CJX720926:CKI720932 CTT720926:CUE720932 DDP720926:DEA720932 DNL720926:DNW720932 DXH720926:DXS720932 EHD720926:EHO720932 EQZ720926:ERK720932 FAV720926:FBG720932 FKR720926:FLC720932 FUN720926:FUY720932 GEJ720926:GEU720932 GOF720926:GOQ720932 GYB720926:GYM720932 HHX720926:HII720932 HRT720926:HSE720932 IBP720926:ICA720932 ILL720926:ILW720932 IVH720926:IVS720932 JFD720926:JFO720932 JOZ720926:JPK720932 JYV720926:JZG720932 KIR720926:KJC720932 KSN720926:KSY720932 LCJ720926:LCU720932 LMF720926:LMQ720932 LWB720926:LWM720932 MFX720926:MGI720932 MPT720926:MQE720932 MZP720926:NAA720932 NJL720926:NJW720932 NTH720926:NTS720932 ODD720926:ODO720932 OMZ720926:ONK720932 OWV720926:OXG720932 PGR720926:PHC720932 PQN720926:PQY720932 QAJ720926:QAU720932 QKF720926:QKQ720932 QUB720926:QUM720932 RDX720926:REI720932 RNT720926:ROE720932 RXP720926:RYA720932 SHL720926:SHW720932 SRH720926:SRS720932 TBD720926:TBO720932 TKZ720926:TLK720932 TUV720926:TVG720932 UER720926:UFC720932 UON720926:UOY720932 UYJ720926:UYU720932 VIF720926:VIQ720932 VSB720926:VSM720932 WBX720926:WCI720932 WLT720926:WME720932 WVP720926:WWA720932 I786462:S786468 JD786462:JO786468 SZ786462:TK786468 ACV786462:ADG786468 AMR786462:ANC786468 AWN786462:AWY786468 BGJ786462:BGU786468 BQF786462:BQQ786468 CAB786462:CAM786468 CJX786462:CKI786468 CTT786462:CUE786468 DDP786462:DEA786468 DNL786462:DNW786468 DXH786462:DXS786468 EHD786462:EHO786468 EQZ786462:ERK786468 FAV786462:FBG786468 FKR786462:FLC786468 FUN786462:FUY786468 GEJ786462:GEU786468 GOF786462:GOQ786468 GYB786462:GYM786468 HHX786462:HII786468 HRT786462:HSE786468 IBP786462:ICA786468 ILL786462:ILW786468 IVH786462:IVS786468 JFD786462:JFO786468 JOZ786462:JPK786468 JYV786462:JZG786468 KIR786462:KJC786468 KSN786462:KSY786468 LCJ786462:LCU786468 LMF786462:LMQ786468 LWB786462:LWM786468 MFX786462:MGI786468 MPT786462:MQE786468 MZP786462:NAA786468 NJL786462:NJW786468 NTH786462:NTS786468 ODD786462:ODO786468 OMZ786462:ONK786468 OWV786462:OXG786468 PGR786462:PHC786468 PQN786462:PQY786468 QAJ786462:QAU786468 QKF786462:QKQ786468 QUB786462:QUM786468 RDX786462:REI786468 RNT786462:ROE786468 RXP786462:RYA786468 SHL786462:SHW786468 SRH786462:SRS786468 TBD786462:TBO786468 TKZ786462:TLK786468 TUV786462:TVG786468 UER786462:UFC786468 UON786462:UOY786468 UYJ786462:UYU786468 VIF786462:VIQ786468 VSB786462:VSM786468 WBX786462:WCI786468 WLT786462:WME786468 WVP786462:WWA786468 I851998:S852004 JD851998:JO852004 SZ851998:TK852004 ACV851998:ADG852004 AMR851998:ANC852004 AWN851998:AWY852004 BGJ851998:BGU852004 BQF851998:BQQ852004 CAB851998:CAM852004 CJX851998:CKI852004 CTT851998:CUE852004 DDP851998:DEA852004 DNL851998:DNW852004 DXH851998:DXS852004 EHD851998:EHO852004 EQZ851998:ERK852004 FAV851998:FBG852004 FKR851998:FLC852004 FUN851998:FUY852004 GEJ851998:GEU852004 GOF851998:GOQ852004 GYB851998:GYM852004 HHX851998:HII852004 HRT851998:HSE852004 IBP851998:ICA852004 ILL851998:ILW852004 IVH851998:IVS852004 JFD851998:JFO852004 JOZ851998:JPK852004 JYV851998:JZG852004 KIR851998:KJC852004 KSN851998:KSY852004 LCJ851998:LCU852004 LMF851998:LMQ852004 LWB851998:LWM852004 MFX851998:MGI852004 MPT851998:MQE852004 MZP851998:NAA852004 NJL851998:NJW852004 NTH851998:NTS852004 ODD851998:ODO852004 OMZ851998:ONK852004 OWV851998:OXG852004 PGR851998:PHC852004 PQN851998:PQY852004 QAJ851998:QAU852004 QKF851998:QKQ852004 QUB851998:QUM852004 RDX851998:REI852004 RNT851998:ROE852004 RXP851998:RYA852004 SHL851998:SHW852004 SRH851998:SRS852004 TBD851998:TBO852004 TKZ851998:TLK852004 TUV851998:TVG852004 UER851998:UFC852004 UON851998:UOY852004 UYJ851998:UYU852004 VIF851998:VIQ852004 VSB851998:VSM852004 WBX851998:WCI852004 WLT851998:WME852004 WVP851998:WWA852004 I917534:S917540 JD917534:JO917540 SZ917534:TK917540 ACV917534:ADG917540 AMR917534:ANC917540 AWN917534:AWY917540 BGJ917534:BGU917540 BQF917534:BQQ917540 CAB917534:CAM917540 CJX917534:CKI917540 CTT917534:CUE917540 DDP917534:DEA917540 DNL917534:DNW917540 DXH917534:DXS917540 EHD917534:EHO917540 EQZ917534:ERK917540 FAV917534:FBG917540 FKR917534:FLC917540 FUN917534:FUY917540 GEJ917534:GEU917540 GOF917534:GOQ917540 GYB917534:GYM917540 HHX917534:HII917540 HRT917534:HSE917540 IBP917534:ICA917540 ILL917534:ILW917540 IVH917534:IVS917540 JFD917534:JFO917540 JOZ917534:JPK917540 JYV917534:JZG917540 KIR917534:KJC917540 KSN917534:KSY917540 LCJ917534:LCU917540 LMF917534:LMQ917540 LWB917534:LWM917540 MFX917534:MGI917540 MPT917534:MQE917540 MZP917534:NAA917540 NJL917534:NJW917540 NTH917534:NTS917540 ODD917534:ODO917540 OMZ917534:ONK917540 OWV917534:OXG917540 PGR917534:PHC917540 PQN917534:PQY917540 QAJ917534:QAU917540 QKF917534:QKQ917540 QUB917534:QUM917540 RDX917534:REI917540 RNT917534:ROE917540 RXP917534:RYA917540 SHL917534:SHW917540 SRH917534:SRS917540 TBD917534:TBO917540 TKZ917534:TLK917540 TUV917534:TVG917540 UER917534:UFC917540 UON917534:UOY917540 UYJ917534:UYU917540 VIF917534:VIQ917540 VSB917534:VSM917540 WBX917534:WCI917540 WLT917534:WME917540 WVP917534:WWA917540 I983070:S983076 JD983070:JO983076 SZ983070:TK983076 ACV983070:ADG983076 AMR983070:ANC983076 AWN983070:AWY983076 BGJ983070:BGU983076 BQF983070:BQQ983076 CAB983070:CAM983076 CJX983070:CKI983076 CTT983070:CUE983076 DDP983070:DEA983076 DNL983070:DNW983076 DXH983070:DXS983076 EHD983070:EHO983076 EQZ983070:ERK983076 FAV983070:FBG983076 FKR983070:FLC983076 FUN983070:FUY983076 GEJ983070:GEU983076 GOF983070:GOQ983076 GYB983070:GYM983076 HHX983070:HII983076 HRT983070:HSE983076 IBP983070:ICA983076 ILL983070:ILW983076 IVH983070:IVS983076 JFD983070:JFO983076 JOZ983070:JPK983076 JYV983070:JZG983076 KIR983070:KJC983076 KSN983070:KSY983076 LCJ983070:LCU983076 LMF983070:LMQ983076 LWB983070:LWM983076 MFX983070:MGI983076 MPT983070:MQE983076 MZP983070:NAA983076 NJL983070:NJW983076 NTH983070:NTS983076 ODD983070:ODO983076 OMZ983070:ONK983076 OWV983070:OXG983076 PGR983070:PHC983076 PQN983070:PQY983076 QAJ983070:QAU983076 QKF983070:QKQ983076 QUB983070:QUM983076 RDX983070:REI983076 RNT983070:ROE983076 RXP983070:RYA983076 SHL983070:SHW983076 SRH983070:SRS983076 TBD983070:TBO983076 TKZ983070:TLK983076 TUV983070:TVG983076 UER983070:UFC983076 UON983070:UOY983076 UYJ983070:UYU983076 VIF983070:VIQ983076 VSB983070:VSM983076 WBX983070:WCI983076 WLT983070:WME983076 SZ31:TK31 ACV31:ADG31 AMR31:ANC31 AWN31:AWY31 BGJ31:BGU31 BQF31:BQQ31 CAB31:CAM31 CJX31:CKI31 CTT31:CUE31 DDP31:DEA31 DNL31:DNW31 DXH31:DXS31 EHD31:EHO31 EQZ31:ERK31 FAV31:FBG31 FKR31:FLC31 FUN31:FUY31 GEJ31:GEU31 GOF31:GOQ31 GYB31:GYM31 HHX31:HII31 HRT31:HSE31 IBP31:ICA31 ILL31:ILW31 IVH31:IVS31 JFD31:JFO31 JOZ31:JPK31 JYV31:JZG31 KIR31:KJC31 KSN31:KSY31 LCJ31:LCU31 LMF31:LMQ31 LWB31:LWM31 MFX31:MGI31 MPT31:MQE31 MZP31:NAA31 NJL31:NJW31 NTH31:NTS31 ODD31:ODO31 OMZ31:ONK31 OWV31:OXG31 PGR31:PHC31 PQN31:PQY31 QAJ31:QAU31 QKF31:QKQ31 QUB31:QUM31 RDX31:REI31 RNT31:ROE31 RXP31:RYA31 SHL31:SHW31 SRH31:SRS31 TBD31:TBO31 TKZ31:TLK31 TUV31:TVG31 UER31:UFC31 UON31:UOY31 UYJ31:UYU31 VIF31:VIQ31 VSB31:VSM31 WBX31:WCI31 WLT31:WME31 WVP31:WWA31 JD31:JO31 JD25:JO25 SZ25:TK25 ACV25:ADG25 AMR25:ANC25 AWN25:AWY25 BGJ25:BGU25 BQF25:BQQ25 CAB25:CAM25 CJX25:CKI25 CTT25:CUE25 DDP25:DEA25 DNL25:DNW25 DXH25:DXS25 EHD25:EHO25 EQZ25:ERK25 FAV25:FBG25 FKR25:FLC25 FUN25:FUY25 GEJ25:GEU25 GOF25:GOQ25 GYB25:GYM25 HHX25:HII25 HRT25:HSE25 IBP25:ICA25 ILL25:ILW25 IVH25:IVS25 JFD25:JFO25 JOZ25:JPK25 JYV25:JZG25 KIR25:KJC25 KSN25:KSY25 LCJ25:LCU25 LMF25:LMQ25 LWB25:LWM25 MFX25:MGI25 MPT25:MQE25 MZP25:NAA25 NJL25:NJW25 NTH25:NTS25 ODD25:ODO25 OMZ25:ONK25 OWV25:OXG25 PGR25:PHC25 PQN25:PQY25 QAJ25:QAU25 QKF25:QKQ25 QUB25:QUM25 RDX25:REI25 RNT25:ROE25 RXP25:RYA25 SHL25:SHW25 SRH25:SRS25 TBD25:TBO25 TKZ25:TLK25 TUV25:TVG25 UER25:UFC25 UON25:UOY25 UYJ25:UYU25 VIF25:VIQ25 VSB25:VSM25 WBX25:WCI25 WLT25:WME25 WVP25:WWA25 I25:S25"/>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topLeftCell="C4" workbookViewId="0">
      <selection activeCell="L23" sqref="L23"/>
    </sheetView>
  </sheetViews>
  <sheetFormatPr defaultColWidth="10.5703125" defaultRowHeight="11.25" x14ac:dyDescent="0.25"/>
  <cols>
    <col min="1" max="1" width="9.140625" style="1" hidden="1" customWidth="1"/>
    <col min="2" max="2" width="9.140625" style="2" hidden="1" customWidth="1"/>
    <col min="3" max="3" width="6.28515625" style="3" bestFit="1" customWidth="1"/>
    <col min="4" max="4" width="46.7109375" style="3" customWidth="1"/>
    <col min="5" max="5" width="35.7109375" style="3" customWidth="1"/>
    <col min="6" max="6" width="3.7109375" style="3" customWidth="1"/>
    <col min="7" max="8" width="11.7109375" style="3" customWidth="1"/>
    <col min="9" max="10" width="35.7109375" style="3" customWidth="1"/>
    <col min="11" max="11" width="10.5703125" style="3"/>
    <col min="12" max="13" width="10.5703125" style="4"/>
    <col min="14" max="16384" width="10.5703125" style="3"/>
  </cols>
  <sheetData>
    <row r="1" spans="1:30" hidden="1" x14ac:dyDescent="0.25">
      <c r="Q1" s="5"/>
      <c r="AD1" s="6"/>
    </row>
    <row r="2" spans="1:30" hidden="1" x14ac:dyDescent="0.25"/>
    <row r="3" spans="1:30" hidden="1" x14ac:dyDescent="0.25"/>
    <row r="4" spans="1:30" x14ac:dyDescent="0.25">
      <c r="C4" s="7"/>
      <c r="D4" s="7"/>
      <c r="E4" s="7"/>
      <c r="F4" s="7"/>
      <c r="G4" s="7"/>
      <c r="H4" s="7"/>
      <c r="I4" s="7"/>
      <c r="J4" s="8"/>
    </row>
    <row r="5" spans="1:30" ht="12.75" x14ac:dyDescent="0.25">
      <c r="C5" s="123" t="s">
        <v>0</v>
      </c>
      <c r="D5" s="123"/>
      <c r="E5" s="123"/>
      <c r="F5" s="123"/>
      <c r="G5" s="123"/>
      <c r="H5" s="123"/>
      <c r="I5" s="123"/>
      <c r="J5" s="123"/>
    </row>
    <row r="6" spans="1:30" ht="12.75" x14ac:dyDescent="0.25">
      <c r="C6" s="123" t="s">
        <v>82</v>
      </c>
      <c r="D6" s="123"/>
      <c r="E6" s="123"/>
      <c r="F6" s="123"/>
      <c r="G6" s="123"/>
      <c r="H6" s="123"/>
      <c r="I6" s="123"/>
      <c r="J6" s="123"/>
    </row>
    <row r="7" spans="1:30" x14ac:dyDescent="0.25">
      <c r="C7" s="7"/>
      <c r="D7" s="9"/>
      <c r="E7" s="9"/>
      <c r="F7" s="9"/>
      <c r="G7" s="9"/>
      <c r="H7" s="9"/>
      <c r="I7" s="9"/>
      <c r="J7" s="10"/>
    </row>
    <row r="8" spans="1:30" ht="30" x14ac:dyDescent="0.25">
      <c r="C8" s="7"/>
      <c r="D8" s="11" t="str">
        <f>"Дата подачи заявления об "&amp;IF(datePr_ch="","утверждении","изменении") &amp; " тарифов"</f>
        <v>Дата подачи заявления об утверждении тарифов</v>
      </c>
      <c r="E8" s="125" t="str">
        <f>IF(datePr_ch="",IF(datePr="","",datePr),datePr_ch)</f>
        <v>29.04.2019</v>
      </c>
      <c r="F8" s="125"/>
      <c r="G8" s="125"/>
      <c r="H8" s="125"/>
      <c r="I8" s="125"/>
      <c r="J8" s="125"/>
      <c r="K8" s="12"/>
    </row>
    <row r="9" spans="1:30" ht="30" x14ac:dyDescent="0.25">
      <c r="C9" s="7"/>
      <c r="D9" s="11" t="str">
        <f>"Номер подачи заявления об "&amp;IF(numberPr_ch="","утверждении","изменении") &amp; " тарифов"</f>
        <v>Номер подачи заявления об утверждении тарифов</v>
      </c>
      <c r="E9" s="125" t="str">
        <f>IF(numberPr_ch="",IF(numberPr="","",numberPr),numberPr_ch)</f>
        <v>6-3049-12</v>
      </c>
      <c r="F9" s="125"/>
      <c r="G9" s="125"/>
      <c r="H9" s="125"/>
      <c r="I9" s="125"/>
      <c r="J9" s="125"/>
      <c r="K9" s="12"/>
    </row>
    <row r="10" spans="1:30" x14ac:dyDescent="0.25">
      <c r="C10" s="7"/>
      <c r="D10" s="9"/>
      <c r="E10" s="9"/>
      <c r="F10" s="9"/>
      <c r="G10" s="9"/>
      <c r="H10" s="9"/>
      <c r="I10" s="9"/>
      <c r="J10" s="10"/>
    </row>
    <row r="11" spans="1:30" ht="12" thickBot="1" x14ac:dyDescent="0.3">
      <c r="C11" s="137" t="s">
        <v>1</v>
      </c>
      <c r="D11" s="137"/>
      <c r="E11" s="137"/>
      <c r="F11" s="137"/>
      <c r="G11" s="137"/>
      <c r="H11" s="137"/>
      <c r="I11" s="137"/>
      <c r="J11" s="137"/>
    </row>
    <row r="12" spans="1:30" x14ac:dyDescent="0.25">
      <c r="C12" s="178" t="s">
        <v>2</v>
      </c>
      <c r="D12" s="180" t="s">
        <v>3</v>
      </c>
      <c r="E12" s="180" t="s">
        <v>4</v>
      </c>
      <c r="F12" s="182" t="s">
        <v>5</v>
      </c>
      <c r="G12" s="183"/>
      <c r="H12" s="184"/>
      <c r="I12" s="180" t="s">
        <v>6</v>
      </c>
      <c r="J12" s="168" t="s">
        <v>7</v>
      </c>
    </row>
    <row r="13" spans="1:30" ht="15.75" thickBot="1" x14ac:dyDescent="0.3">
      <c r="C13" s="179"/>
      <c r="D13" s="181"/>
      <c r="E13" s="181"/>
      <c r="F13" s="170" t="s">
        <v>8</v>
      </c>
      <c r="G13" s="171"/>
      <c r="H13" s="111" t="s">
        <v>9</v>
      </c>
      <c r="I13" s="181"/>
      <c r="J13" s="169"/>
    </row>
    <row r="14" spans="1:30" x14ac:dyDescent="0.25">
      <c r="C14" s="70" t="s">
        <v>10</v>
      </c>
      <c r="D14" s="13" t="s">
        <v>11</v>
      </c>
      <c r="E14" s="13" t="s">
        <v>12</v>
      </c>
      <c r="F14" s="172" t="s">
        <v>13</v>
      </c>
      <c r="G14" s="172"/>
      <c r="H14" s="13" t="s">
        <v>14</v>
      </c>
      <c r="I14" s="13" t="s">
        <v>15</v>
      </c>
      <c r="J14" s="71" t="s">
        <v>16</v>
      </c>
    </row>
    <row r="15" spans="1:30" ht="18.75" x14ac:dyDescent="0.25">
      <c r="A15" s="14"/>
      <c r="C15" s="105">
        <v>1</v>
      </c>
      <c r="D15" s="173" t="s">
        <v>17</v>
      </c>
      <c r="E15" s="174"/>
      <c r="F15" s="174"/>
      <c r="G15" s="174"/>
      <c r="H15" s="174"/>
      <c r="I15" s="174"/>
      <c r="J15" s="175"/>
      <c r="K15" s="16"/>
    </row>
    <row r="16" spans="1:30" ht="45" x14ac:dyDescent="0.25">
      <c r="A16" s="14"/>
      <c r="C16" s="105" t="s">
        <v>18</v>
      </c>
      <c r="D16" s="17" t="s">
        <v>19</v>
      </c>
      <c r="E16" s="17" t="s">
        <v>19</v>
      </c>
      <c r="F16" s="176" t="s">
        <v>19</v>
      </c>
      <c r="G16" s="177"/>
      <c r="H16" s="17" t="s">
        <v>19</v>
      </c>
      <c r="I16" s="18" t="s">
        <v>20</v>
      </c>
      <c r="J16" s="73" t="s">
        <v>21</v>
      </c>
      <c r="K16" s="16"/>
    </row>
    <row r="17" spans="1:13" ht="18.75" x14ac:dyDescent="0.25">
      <c r="A17" s="14"/>
      <c r="B17" s="2">
        <v>3</v>
      </c>
      <c r="C17" s="106">
        <v>2</v>
      </c>
      <c r="D17" s="164" t="s">
        <v>22</v>
      </c>
      <c r="E17" s="165"/>
      <c r="F17" s="165"/>
      <c r="G17" s="166"/>
      <c r="H17" s="166"/>
      <c r="I17" s="166" t="s">
        <v>19</v>
      </c>
      <c r="J17" s="167"/>
      <c r="K17" s="16"/>
    </row>
    <row r="18" spans="1:13" ht="30" customHeight="1" x14ac:dyDescent="0.25">
      <c r="A18" s="14"/>
      <c r="C18" s="185" t="s">
        <v>23</v>
      </c>
      <c r="D18" s="186" t="str">
        <f>IF('[1]Перечень тарифов'!E21="","наименование отсутствует","" &amp; '[1]Перечень тарифов'!E21 &amp; "")</f>
        <v>Тарифы на услуги по передаче тепловой энергии</v>
      </c>
      <c r="E18" s="187" t="str">
        <f>IF('[1]Перечень тарифов'!J21="","наименование отсутствует","" &amp; '[1]Перечень тарифов'!J21 &amp; "")</f>
        <v>Тариф на услуги по передаче тепловой энергии</v>
      </c>
      <c r="F18" s="17"/>
      <c r="G18" s="20" t="s">
        <v>24</v>
      </c>
      <c r="H18" s="21" t="s">
        <v>25</v>
      </c>
      <c r="I18" s="18" t="s">
        <v>26</v>
      </c>
      <c r="J18" s="107" t="s">
        <v>19</v>
      </c>
      <c r="K18" s="16"/>
    </row>
    <row r="19" spans="1:13" ht="18.75" x14ac:dyDescent="0.25">
      <c r="A19" s="14"/>
      <c r="C19" s="185"/>
      <c r="D19" s="186"/>
      <c r="E19" s="187"/>
      <c r="F19" s="22"/>
      <c r="G19" s="23" t="s">
        <v>27</v>
      </c>
      <c r="H19" s="24"/>
      <c r="I19" s="24"/>
      <c r="J19" s="108"/>
      <c r="K19" s="16"/>
    </row>
    <row r="20" spans="1:13" ht="18.75" x14ac:dyDescent="0.25">
      <c r="A20" s="14"/>
      <c r="B20" s="2">
        <v>3</v>
      </c>
      <c r="C20" s="72" t="s">
        <v>12</v>
      </c>
      <c r="D20" s="173" t="s">
        <v>28</v>
      </c>
      <c r="E20" s="173"/>
      <c r="F20" s="173"/>
      <c r="G20" s="173"/>
      <c r="H20" s="173"/>
      <c r="I20" s="173"/>
      <c r="J20" s="188"/>
      <c r="K20" s="16"/>
    </row>
    <row r="21" spans="1:13" ht="33.75" x14ac:dyDescent="0.25">
      <c r="A21" s="14"/>
      <c r="C21" s="105" t="s">
        <v>29</v>
      </c>
      <c r="D21" s="17" t="s">
        <v>19</v>
      </c>
      <c r="E21" s="17" t="s">
        <v>19</v>
      </c>
      <c r="F21" s="176" t="s">
        <v>19</v>
      </c>
      <c r="G21" s="177"/>
      <c r="H21" s="17" t="s">
        <v>19</v>
      </c>
      <c r="I21" s="17" t="s">
        <v>19</v>
      </c>
      <c r="J21" s="119" t="s">
        <v>30</v>
      </c>
      <c r="K21" s="16"/>
    </row>
    <row r="22" spans="1:13" ht="18.75" x14ac:dyDescent="0.25">
      <c r="A22" s="14"/>
      <c r="B22" s="2">
        <v>3</v>
      </c>
      <c r="C22" s="72" t="s">
        <v>13</v>
      </c>
      <c r="D22" s="173" t="s">
        <v>31</v>
      </c>
      <c r="E22" s="173"/>
      <c r="F22" s="173"/>
      <c r="G22" s="173"/>
      <c r="H22" s="173"/>
      <c r="I22" s="173"/>
      <c r="J22" s="188"/>
      <c r="K22" s="16"/>
    </row>
    <row r="23" spans="1:13" ht="18.75" customHeight="1" x14ac:dyDescent="0.25">
      <c r="A23" s="14"/>
      <c r="C23" s="185" t="s">
        <v>32</v>
      </c>
      <c r="D23" s="186" t="str">
        <f>IF('[1]Перечень тарифов'!E21="","наименование отсутствует","" &amp; '[1]Перечень тарифов'!E21 &amp; "")</f>
        <v>Тарифы на услуги по передаче тепловой энергии</v>
      </c>
      <c r="E23" s="187" t="str">
        <f>IF('[1]Перечень тарифов'!J21="","наименование отсутствует","" &amp; '[1]Перечень тарифов'!J21 &amp; "")</f>
        <v>Тариф на услуги по передаче тепловой энергии</v>
      </c>
      <c r="F23" s="17"/>
      <c r="G23" s="21" t="s">
        <v>24</v>
      </c>
      <c r="H23" s="21" t="s">
        <v>25</v>
      </c>
      <c r="I23" s="25">
        <v>170572.19</v>
      </c>
      <c r="J23" s="107" t="s">
        <v>19</v>
      </c>
      <c r="K23" s="16"/>
    </row>
    <row r="24" spans="1:13" ht="18.75" x14ac:dyDescent="0.25">
      <c r="A24" s="14"/>
      <c r="C24" s="185"/>
      <c r="D24" s="186"/>
      <c r="E24" s="187"/>
      <c r="F24" s="22"/>
      <c r="G24" s="23" t="s">
        <v>27</v>
      </c>
      <c r="H24" s="26"/>
      <c r="I24" s="26"/>
      <c r="J24" s="108"/>
      <c r="K24" s="16"/>
    </row>
    <row r="25" spans="1:13" ht="18.75" x14ac:dyDescent="0.25">
      <c r="A25" s="14"/>
      <c r="C25" s="72" t="s">
        <v>14</v>
      </c>
      <c r="D25" s="173" t="s">
        <v>33</v>
      </c>
      <c r="E25" s="173"/>
      <c r="F25" s="173"/>
      <c r="G25" s="173"/>
      <c r="H25" s="173"/>
      <c r="I25" s="173"/>
      <c r="J25" s="188"/>
      <c r="K25" s="16"/>
    </row>
    <row r="26" spans="1:13" ht="18.75" customHeight="1" x14ac:dyDescent="0.25">
      <c r="A26" s="14"/>
      <c r="C26" s="189" t="s">
        <v>34</v>
      </c>
      <c r="D26" s="186" t="str">
        <f>IF('[1]Перечень тарифов'!E21="","наименование отсутствует","" &amp; '[1]Перечень тарифов'!E21 &amp; "")</f>
        <v>Тарифы на услуги по передаче тепловой энергии</v>
      </c>
      <c r="E26" s="187" t="str">
        <f>IF('[1]Перечень тарифов'!J21="","наименование отсутствует","" &amp; '[1]Перечень тарифов'!J21 &amp; "")</f>
        <v>Тариф на услуги по передаче тепловой энергии</v>
      </c>
      <c r="F26" s="17"/>
      <c r="G26" s="20" t="s">
        <v>24</v>
      </c>
      <c r="H26" s="21" t="s">
        <v>25</v>
      </c>
      <c r="I26" s="25">
        <v>342.08</v>
      </c>
      <c r="J26" s="107" t="s">
        <v>19</v>
      </c>
      <c r="K26" s="16"/>
    </row>
    <row r="27" spans="1:13" ht="18.75" x14ac:dyDescent="0.25">
      <c r="A27" s="14"/>
      <c r="C27" s="190"/>
      <c r="D27" s="186"/>
      <c r="E27" s="187"/>
      <c r="F27" s="22"/>
      <c r="G27" s="23" t="s">
        <v>27</v>
      </c>
      <c r="H27" s="26"/>
      <c r="I27" s="26"/>
      <c r="J27" s="108"/>
      <c r="K27" s="16"/>
    </row>
    <row r="28" spans="1:13" ht="18.75" x14ac:dyDescent="0.25">
      <c r="A28" s="14"/>
      <c r="C28" s="72" t="s">
        <v>15</v>
      </c>
      <c r="D28" s="173" t="s">
        <v>35</v>
      </c>
      <c r="E28" s="173"/>
      <c r="F28" s="173"/>
      <c r="G28" s="173"/>
      <c r="H28" s="173"/>
      <c r="I28" s="173"/>
      <c r="J28" s="188"/>
      <c r="K28" s="16"/>
    </row>
    <row r="29" spans="1:13" ht="18.75" customHeight="1" x14ac:dyDescent="0.25">
      <c r="A29" s="14"/>
      <c r="C29" s="189" t="s">
        <v>36</v>
      </c>
      <c r="D29" s="186" t="str">
        <f>IF('[1]Перечень тарифов'!E21="","наименование отсутствует","" &amp; '[1]Перечень тарифов'!E21 &amp; "")</f>
        <v>Тарифы на услуги по передаче тепловой энергии</v>
      </c>
      <c r="E29" s="187" t="str">
        <f>IF('[1]Перечень тарифов'!J21="","наименование отсутствует","" &amp; '[1]Перечень тарифов'!J21 &amp; "")</f>
        <v>Тариф на услуги по передаче тепловой энергии</v>
      </c>
      <c r="F29" s="17"/>
      <c r="G29" s="20" t="s">
        <v>24</v>
      </c>
      <c r="H29" s="21" t="s">
        <v>25</v>
      </c>
      <c r="I29" s="25">
        <v>0</v>
      </c>
      <c r="J29" s="107" t="s">
        <v>19</v>
      </c>
      <c r="K29" s="16"/>
      <c r="M29" s="4" t="s">
        <v>37</v>
      </c>
    </row>
    <row r="30" spans="1:13" ht="18.75" x14ac:dyDescent="0.25">
      <c r="A30" s="14"/>
      <c r="C30" s="190"/>
      <c r="D30" s="186"/>
      <c r="E30" s="187"/>
      <c r="F30" s="22"/>
      <c r="G30" s="23" t="s">
        <v>27</v>
      </c>
      <c r="H30" s="26"/>
      <c r="I30" s="26"/>
      <c r="J30" s="108"/>
      <c r="K30" s="16"/>
    </row>
    <row r="31" spans="1:13" ht="18.75" x14ac:dyDescent="0.25">
      <c r="A31" s="14"/>
      <c r="B31" s="2">
        <v>3</v>
      </c>
      <c r="C31" s="72" t="s">
        <v>16</v>
      </c>
      <c r="D31" s="173" t="s">
        <v>38</v>
      </c>
      <c r="E31" s="173"/>
      <c r="F31" s="173"/>
      <c r="G31" s="173"/>
      <c r="H31" s="173"/>
      <c r="I31" s="173"/>
      <c r="J31" s="188"/>
      <c r="K31" s="16"/>
    </row>
    <row r="32" spans="1:13" ht="18.75" customHeight="1" x14ac:dyDescent="0.25">
      <c r="A32" s="14"/>
      <c r="C32" s="189" t="s">
        <v>39</v>
      </c>
      <c r="D32" s="186" t="str">
        <f>IF('[1]Перечень тарифов'!E21="","наименование отсутствует","" &amp; '[1]Перечень тарифов'!E21 &amp; "")</f>
        <v>Тарифы на услуги по передаче тепловой энергии</v>
      </c>
      <c r="E32" s="187" t="str">
        <f>IF('[1]Перечень тарифов'!J21="","наименование отсутствует","" &amp; '[1]Перечень тарифов'!J21 &amp; "")</f>
        <v>Тариф на услуги по передаче тепловой энергии</v>
      </c>
      <c r="F32" s="17"/>
      <c r="G32" s="20" t="s">
        <v>24</v>
      </c>
      <c r="H32" s="21" t="s">
        <v>25</v>
      </c>
      <c r="I32" s="25">
        <v>0</v>
      </c>
      <c r="J32" s="107" t="s">
        <v>19</v>
      </c>
      <c r="K32" s="16"/>
    </row>
    <row r="33" spans="1:13" ht="19.5" thickBot="1" x14ac:dyDescent="0.3">
      <c r="A33" s="14"/>
      <c r="C33" s="191"/>
      <c r="D33" s="192"/>
      <c r="E33" s="193"/>
      <c r="F33" s="109"/>
      <c r="G33" s="74" t="s">
        <v>27</v>
      </c>
      <c r="H33" s="110"/>
      <c r="I33" s="110"/>
      <c r="J33" s="75"/>
      <c r="K33" s="16"/>
    </row>
    <row r="34" spans="1:13" s="27" customFormat="1" x14ac:dyDescent="0.25">
      <c r="A34" s="14"/>
      <c r="C34" s="104"/>
      <c r="D34" s="104"/>
      <c r="E34" s="104"/>
      <c r="F34" s="104"/>
      <c r="G34" s="104"/>
      <c r="H34" s="104"/>
      <c r="I34" s="104"/>
      <c r="J34" s="104"/>
      <c r="L34" s="28"/>
      <c r="M34" s="28"/>
    </row>
    <row r="35" spans="1:13" ht="14.25" hidden="1" x14ac:dyDescent="0.25">
      <c r="C35" s="29">
        <v>1</v>
      </c>
      <c r="D35" s="163" t="s">
        <v>40</v>
      </c>
      <c r="E35" s="163"/>
      <c r="F35" s="163"/>
      <c r="G35" s="163"/>
      <c r="H35" s="163"/>
      <c r="I35" s="163"/>
      <c r="J35" s="163"/>
    </row>
  </sheetData>
  <mergeCells count="38">
    <mergeCell ref="D35:J35"/>
    <mergeCell ref="D31:J31"/>
    <mergeCell ref="C32:C33"/>
    <mergeCell ref="D32:D33"/>
    <mergeCell ref="E32:E33"/>
    <mergeCell ref="C26:C27"/>
    <mergeCell ref="D26:D27"/>
    <mergeCell ref="E26:E27"/>
    <mergeCell ref="D28:J28"/>
    <mergeCell ref="C29:C30"/>
    <mergeCell ref="D29:D30"/>
    <mergeCell ref="E29:E30"/>
    <mergeCell ref="D22:J22"/>
    <mergeCell ref="C23:C24"/>
    <mergeCell ref="D23:D24"/>
    <mergeCell ref="E23:E24"/>
    <mergeCell ref="D25:J25"/>
    <mergeCell ref="C18:C19"/>
    <mergeCell ref="D18:D19"/>
    <mergeCell ref="E18:E19"/>
    <mergeCell ref="D20:J20"/>
    <mergeCell ref="F21:G21"/>
    <mergeCell ref="D17:J17"/>
    <mergeCell ref="C5:J5"/>
    <mergeCell ref="E8:J8"/>
    <mergeCell ref="E9:J9"/>
    <mergeCell ref="C11:J11"/>
    <mergeCell ref="C6:J6"/>
    <mergeCell ref="J12:J13"/>
    <mergeCell ref="F13:G13"/>
    <mergeCell ref="F14:G14"/>
    <mergeCell ref="D15:J15"/>
    <mergeCell ref="F16:G16"/>
    <mergeCell ref="C12:C13"/>
    <mergeCell ref="D12:D13"/>
    <mergeCell ref="E12:E13"/>
    <mergeCell ref="F12:H12"/>
    <mergeCell ref="I12:I13"/>
  </mergeCells>
  <dataValidations count="5">
    <dataValidation type="decimal" allowBlank="1" showErrorMessage="1" errorTitle="Ошибка" error="Допускается ввод только действительных чисел!" sqref="I26 I29 I32 I23">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I18">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29:H29 G18:H18 G32:H32 G26:H26 G23:H23"/>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J16 J21">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I16">
      <formula1>900</formula1>
    </dataValidation>
  </dataValidations>
  <hyperlinks>
    <hyperlink ref="J16" location="'Форма 4.10.1'!$K$15" tooltip="Кликните по гиперссылке, чтобы перейти по гиперссылке или отредактировать её" display="https://portal.eias.ru/Portal/DownloadPage.aspx?type=12&amp;guid=d8458b90-5a09-4643-88ad-6d4e7746c123"/>
    <hyperlink ref="J21"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topLeftCell="C4" workbookViewId="0">
      <selection activeCell="D51" sqref="D51"/>
    </sheetView>
  </sheetViews>
  <sheetFormatPr defaultColWidth="10.5703125" defaultRowHeight="11.25" x14ac:dyDescent="0.25"/>
  <cols>
    <col min="1" max="1" width="9.140625" style="1" hidden="1" customWidth="1"/>
    <col min="2" max="2" width="9.140625" style="2" hidden="1" customWidth="1"/>
    <col min="3" max="3" width="6.28515625" style="3" bestFit="1" customWidth="1"/>
    <col min="4" max="4" width="64.140625" style="3" customWidth="1"/>
    <col min="5" max="6" width="35.7109375" style="3" customWidth="1"/>
    <col min="7" max="7" width="10.5703125" style="3"/>
    <col min="8" max="9" width="10.5703125" style="4"/>
    <col min="10" max="16384" width="10.5703125" style="3"/>
  </cols>
  <sheetData>
    <row r="1" spans="1:15" hidden="1" x14ac:dyDescent="0.25">
      <c r="L1" s="6"/>
      <c r="M1" s="6"/>
      <c r="O1" s="6"/>
    </row>
    <row r="2" spans="1:15" hidden="1" x14ac:dyDescent="0.25"/>
    <row r="3" spans="1:15" hidden="1" x14ac:dyDescent="0.25"/>
    <row r="4" spans="1:15" ht="12" thickBot="1" x14ac:dyDescent="0.3">
      <c r="C4" s="7"/>
      <c r="D4" s="7"/>
      <c r="E4" s="7"/>
      <c r="F4" s="8"/>
    </row>
    <row r="5" spans="1:15" ht="12.75" x14ac:dyDescent="0.25">
      <c r="C5" s="194" t="s">
        <v>72</v>
      </c>
      <c r="D5" s="195"/>
      <c r="E5" s="195"/>
      <c r="F5" s="196"/>
    </row>
    <row r="6" spans="1:15" ht="13.5" customHeight="1" x14ac:dyDescent="0.25">
      <c r="C6" s="199" t="s">
        <v>82</v>
      </c>
      <c r="D6" s="200"/>
      <c r="E6" s="200"/>
      <c r="F6" s="201"/>
    </row>
    <row r="7" spans="1:15" ht="12.75" customHeight="1" x14ac:dyDescent="0.25">
      <c r="C7" s="68"/>
      <c r="D7" s="9"/>
      <c r="E7" s="9"/>
      <c r="F7" s="69"/>
    </row>
    <row r="8" spans="1:15" ht="12" thickBot="1" x14ac:dyDescent="0.3">
      <c r="C8" s="197" t="s">
        <v>1</v>
      </c>
      <c r="D8" s="137"/>
      <c r="E8" s="137"/>
      <c r="F8" s="198"/>
    </row>
    <row r="9" spans="1:15" ht="15.75" thickBot="1" x14ac:dyDescent="0.3">
      <c r="C9" s="116" t="s">
        <v>2</v>
      </c>
      <c r="D9" s="117" t="s">
        <v>73</v>
      </c>
      <c r="E9" s="117" t="s">
        <v>6</v>
      </c>
      <c r="F9" s="118" t="s">
        <v>7</v>
      </c>
    </row>
    <row r="10" spans="1:15" x14ac:dyDescent="0.25">
      <c r="C10" s="70" t="s">
        <v>10</v>
      </c>
      <c r="D10" s="13" t="s">
        <v>11</v>
      </c>
      <c r="E10" s="13" t="s">
        <v>12</v>
      </c>
      <c r="F10" s="71" t="s">
        <v>13</v>
      </c>
    </row>
    <row r="11" spans="1:15" ht="33.75" customHeight="1" x14ac:dyDescent="0.25">
      <c r="A11" s="14"/>
      <c r="C11" s="72" t="s">
        <v>10</v>
      </c>
      <c r="D11" s="15" t="s">
        <v>74</v>
      </c>
      <c r="E11" s="18" t="s">
        <v>75</v>
      </c>
      <c r="F11" s="73" t="s">
        <v>76</v>
      </c>
    </row>
    <row r="12" spans="1:15" ht="45" x14ac:dyDescent="0.25">
      <c r="A12" s="14"/>
      <c r="C12" s="72" t="s">
        <v>11</v>
      </c>
      <c r="D12" s="15" t="s">
        <v>77</v>
      </c>
      <c r="E12" s="18" t="s">
        <v>76</v>
      </c>
      <c r="F12" s="73" t="s">
        <v>76</v>
      </c>
    </row>
    <row r="13" spans="1:15" ht="15" x14ac:dyDescent="0.25">
      <c r="A13" s="67"/>
      <c r="C13" s="72" t="s">
        <v>12</v>
      </c>
      <c r="D13" s="15" t="s">
        <v>78</v>
      </c>
      <c r="E13" s="18" t="s">
        <v>79</v>
      </c>
      <c r="F13" s="73" t="s">
        <v>79</v>
      </c>
      <c r="G13" s="4"/>
      <c r="I13" s="3"/>
    </row>
    <row r="14" spans="1:15" ht="15.75" thickBot="1" x14ac:dyDescent="0.3">
      <c r="A14" s="67"/>
      <c r="C14" s="112" t="s">
        <v>13</v>
      </c>
      <c r="D14" s="113" t="s">
        <v>80</v>
      </c>
      <c r="E14" s="114" t="s">
        <v>79</v>
      </c>
      <c r="F14" s="115" t="s">
        <v>79</v>
      </c>
      <c r="G14" s="4"/>
      <c r="I14" s="3"/>
    </row>
    <row r="15" spans="1:15" x14ac:dyDescent="0.25">
      <c r="C15" s="31"/>
      <c r="D15" s="31"/>
      <c r="E15" s="31"/>
      <c r="F15" s="31"/>
    </row>
  </sheetData>
  <mergeCells count="3">
    <mergeCell ref="C5:F5"/>
    <mergeCell ref="C8:F8"/>
    <mergeCell ref="C6:F6"/>
  </mergeCells>
  <dataValidations count="2">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либо ссылку на официальный сайт в сети «Интернет», на котором размещена информация" sqref="F11:F14">
      <formula1>900</formula1>
    </dataValidation>
    <dataValidation type="textLength" operator="lessThanOrEqual" allowBlank="1" showInputMessage="1" showErrorMessage="1" errorTitle="Ошибка" error="Допускается ввод не более 900 символов!" sqref="E11:E14 D14">
      <formula1>900</formula1>
    </dataValidation>
  </dataValidations>
  <hyperlinks>
    <hyperlink ref="F12" location="'Форма 4.9'!$G$11" tooltip="Кликните по гиперссылке, чтобы перейти по ссылке на обосновывающие документы или отредактировать её" display="http://zakupki.gov.ru/223/ppa/public/organization/organization.html?agencyId=49865&amp;epz=true&amp;style44=false"/>
    <hyperlink ref="F11" location="'Форма 4.9'!$G$10" tooltip="Кликните по гиперссылке, чтобы перейти по ссылке на обосновывающие документы или отредактировать её" display="http://zakupki.gov.ru/223/ppa/public/organization/organization.html?agencyId=49865&amp;epz=true&amp;style44=false"/>
    <hyperlink ref="F13" location="'Форма 4.9'!$G$12" tooltip="Кликните по гиперссылке, чтобы перейти по ссылке на обосновывающие документы или отредактировать её" display="www.zakupki.gov.ru"/>
    <hyperlink ref="F14" location="'Форма 4.9'!$G$13" tooltip="Кликните по гиперссылке, чтобы перейти по ссылке на обосновывающие документы или отредактировать её" display="www.zakupki.gov.ru"/>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4.2.2</vt:lpstr>
      <vt:lpstr>4.10.1</vt:lpstr>
      <vt:lpstr>4.9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2019-05-29T02:32:06Z</dcterms:modified>
</cp:coreProperties>
</file>